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TGK\DataFiles\TGK&amp;Family\Solar ExcelFiles\"/>
    </mc:Choice>
  </mc:AlternateContent>
  <xr:revisionPtr revIDLastSave="0" documentId="13_ncr:1_{F6302F24-41E4-45D5-9680-25391B9CB913}" xr6:coauthVersionLast="47" xr6:coauthVersionMax="47" xr10:uidLastSave="{00000000-0000-0000-0000-000000000000}"/>
  <bookViews>
    <workbookView xWindow="-120" yWindow="-120" windowWidth="24240" windowHeight="15000" firstSheet="1" activeTab="1" xr2:uid="{312ECE8C-2D6C-4B6A-8E57-49092EFFF547}"/>
  </bookViews>
  <sheets>
    <sheet name="Sheet1 (2)" sheetId="2" r:id="rId1"/>
    <sheet name="Sheet1" sheetId="1" r:id="rId2"/>
  </sheets>
  <definedNames>
    <definedName name="_xlnm.Print_Area" localSheetId="1">Sheet1!$A:$M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752" i="1" l="1"/>
  <c r="L752" i="1"/>
  <c r="F756" i="1" s="1"/>
  <c r="K752" i="1"/>
  <c r="J752" i="1"/>
  <c r="L756" i="1" s="1"/>
  <c r="B754" i="1"/>
  <c r="G754" i="1"/>
  <c r="K765" i="1" l="1"/>
  <c r="K766" i="1"/>
  <c r="K763" i="1"/>
  <c r="L766" i="1" s="1"/>
  <c r="K764" i="1"/>
  <c r="J755" i="1"/>
  <c r="L764" i="1" l="1"/>
  <c r="L765" i="1"/>
  <c r="L761" i="1"/>
  <c r="F734" i="1"/>
  <c r="F732" i="1"/>
  <c r="F730" i="1"/>
  <c r="F728" i="1"/>
  <c r="I729" i="1" s="1"/>
  <c r="F726" i="1"/>
  <c r="I727" i="1" s="1"/>
  <c r="E735" i="1"/>
  <c r="E733" i="1"/>
  <c r="E731" i="1"/>
  <c r="E729" i="1"/>
  <c r="E727" i="1"/>
  <c r="H677" i="1"/>
  <c r="H679" i="1" s="1"/>
  <c r="H681" i="1" s="1"/>
  <c r="H683" i="1" s="1"/>
  <c r="H685" i="1" s="1"/>
  <c r="H687" i="1" s="1"/>
  <c r="H689" i="1" s="1"/>
  <c r="H691" i="1" s="1"/>
  <c r="H693" i="1" s="1"/>
  <c r="H695" i="1" s="1"/>
  <c r="H697" i="1" s="1"/>
  <c r="H699" i="1" s="1"/>
  <c r="H701" i="1" s="1"/>
  <c r="H703" i="1" s="1"/>
  <c r="H705" i="1" s="1"/>
  <c r="H707" i="1" s="1"/>
  <c r="H709" i="1" s="1"/>
  <c r="H711" i="1" s="1"/>
  <c r="H713" i="1" s="1"/>
  <c r="H715" i="1" s="1"/>
  <c r="H717" i="1" s="1"/>
  <c r="H719" i="1" s="1"/>
  <c r="H721" i="1" s="1"/>
  <c r="H723" i="1" s="1"/>
  <c r="H725" i="1" s="1"/>
  <c r="H727" i="1" s="1"/>
  <c r="H729" i="1" s="1"/>
  <c r="H731" i="1" s="1"/>
  <c r="H733" i="1" s="1"/>
  <c r="H735" i="1" s="1"/>
  <c r="F724" i="1"/>
  <c r="F722" i="1"/>
  <c r="F720" i="1"/>
  <c r="F718" i="1"/>
  <c r="F716" i="1"/>
  <c r="F714" i="1"/>
  <c r="F712" i="1"/>
  <c r="F710" i="1"/>
  <c r="F708" i="1"/>
  <c r="F706" i="1"/>
  <c r="F704" i="1"/>
  <c r="E725" i="1"/>
  <c r="E723" i="1"/>
  <c r="E721" i="1"/>
  <c r="E719" i="1"/>
  <c r="E717" i="1"/>
  <c r="E715" i="1"/>
  <c r="E713" i="1"/>
  <c r="E711" i="1"/>
  <c r="E709" i="1"/>
  <c r="E707" i="1"/>
  <c r="E705" i="1"/>
  <c r="I705" i="1" l="1"/>
  <c r="I719" i="1"/>
  <c r="I721" i="1"/>
  <c r="I707" i="1"/>
  <c r="I723" i="1"/>
  <c r="I717" i="1"/>
  <c r="I709" i="1"/>
  <c r="I731" i="1"/>
  <c r="I711" i="1"/>
  <c r="I725" i="1"/>
  <c r="I713" i="1"/>
  <c r="I733" i="1"/>
  <c r="I715" i="1"/>
  <c r="I735" i="1"/>
  <c r="F702" i="1"/>
  <c r="F700" i="1"/>
  <c r="F698" i="1"/>
  <c r="F696" i="1"/>
  <c r="F694" i="1"/>
  <c r="F692" i="1"/>
  <c r="F690" i="1"/>
  <c r="F688" i="1"/>
  <c r="F686" i="1"/>
  <c r="F684" i="1"/>
  <c r="E703" i="1"/>
  <c r="E701" i="1"/>
  <c r="E699" i="1"/>
  <c r="E697" i="1"/>
  <c r="E695" i="1"/>
  <c r="E693" i="1"/>
  <c r="E691" i="1"/>
  <c r="E689" i="1"/>
  <c r="E687" i="1"/>
  <c r="E685" i="1"/>
  <c r="E683" i="1"/>
  <c r="E681" i="1"/>
  <c r="E679" i="1"/>
  <c r="E677" i="1"/>
  <c r="E675" i="1"/>
  <c r="E673" i="1"/>
  <c r="E671" i="1"/>
  <c r="E669" i="1"/>
  <c r="E667" i="1"/>
  <c r="E665" i="1"/>
  <c r="F682" i="1"/>
  <c r="F680" i="1"/>
  <c r="F678" i="1"/>
  <c r="F676" i="1"/>
  <c r="I677" i="1" s="1"/>
  <c r="F674" i="1"/>
  <c r="F672" i="1"/>
  <c r="F670" i="1"/>
  <c r="F668" i="1"/>
  <c r="F666" i="1"/>
  <c r="F664" i="1"/>
  <c r="E663" i="1"/>
  <c r="E661" i="1"/>
  <c r="E659" i="1"/>
  <c r="E657" i="1"/>
  <c r="E655" i="1"/>
  <c r="E653" i="1"/>
  <c r="E651" i="1"/>
  <c r="F662" i="1"/>
  <c r="F660" i="1"/>
  <c r="F658" i="1"/>
  <c r="F656" i="1"/>
  <c r="F654" i="1"/>
  <c r="F652" i="1"/>
  <c r="F650" i="1"/>
  <c r="F648" i="1"/>
  <c r="E649" i="1"/>
  <c r="E647" i="1"/>
  <c r="E645" i="1"/>
  <c r="E643" i="1"/>
  <c r="E641" i="1"/>
  <c r="E639" i="1"/>
  <c r="F636" i="1"/>
  <c r="F634" i="1"/>
  <c r="F632" i="1"/>
  <c r="F630" i="1"/>
  <c r="F628" i="1"/>
  <c r="E635" i="1"/>
  <c r="E633" i="1"/>
  <c r="E631" i="1"/>
  <c r="E629" i="1"/>
  <c r="E627" i="1"/>
  <c r="H617" i="1"/>
  <c r="H619" i="1" s="1"/>
  <c r="H621" i="1" s="1"/>
  <c r="H623" i="1" s="1"/>
  <c r="H625" i="1" s="1"/>
  <c r="H627" i="1" s="1"/>
  <c r="H629" i="1" s="1"/>
  <c r="H631" i="1" s="1"/>
  <c r="H633" i="1" s="1"/>
  <c r="H635" i="1" s="1"/>
  <c r="H637" i="1" s="1"/>
  <c r="H639" i="1" s="1"/>
  <c r="H641" i="1" s="1"/>
  <c r="H643" i="1" s="1"/>
  <c r="H645" i="1" s="1"/>
  <c r="H647" i="1" s="1"/>
  <c r="H649" i="1" s="1"/>
  <c r="H651" i="1" s="1"/>
  <c r="H653" i="1" s="1"/>
  <c r="H655" i="1" s="1"/>
  <c r="H657" i="1" s="1"/>
  <c r="H659" i="1" s="1"/>
  <c r="H661" i="1" s="1"/>
  <c r="H663" i="1" s="1"/>
  <c r="H665" i="1" s="1"/>
  <c r="H667" i="1" s="1"/>
  <c r="H669" i="1" s="1"/>
  <c r="H671" i="1" s="1"/>
  <c r="H673" i="1" s="1"/>
  <c r="F646" i="1"/>
  <c r="I647" i="1" s="1"/>
  <c r="F644" i="1"/>
  <c r="F642" i="1"/>
  <c r="F640" i="1"/>
  <c r="F638" i="1"/>
  <c r="E637" i="1"/>
  <c r="E625" i="1"/>
  <c r="F626" i="1"/>
  <c r="F624" i="1"/>
  <c r="F622" i="1"/>
  <c r="F620" i="1"/>
  <c r="F618" i="1"/>
  <c r="F616" i="1"/>
  <c r="E615" i="1"/>
  <c r="E613" i="1"/>
  <c r="E623" i="1"/>
  <c r="E621" i="1"/>
  <c r="E619" i="1"/>
  <c r="E617" i="1"/>
  <c r="E611" i="1"/>
  <c r="E609" i="1"/>
  <c r="E607" i="1"/>
  <c r="E605" i="1"/>
  <c r="F614" i="1"/>
  <c r="F612" i="1"/>
  <c r="F610" i="1"/>
  <c r="I611" i="1" s="1"/>
  <c r="F608" i="1"/>
  <c r="F606" i="1"/>
  <c r="F604" i="1"/>
  <c r="F602" i="1"/>
  <c r="F600" i="1"/>
  <c r="E603" i="1"/>
  <c r="E601" i="1"/>
  <c r="E599" i="1"/>
  <c r="E597" i="1"/>
  <c r="E595" i="1"/>
  <c r="F598" i="1"/>
  <c r="F596" i="1"/>
  <c r="F594" i="1"/>
  <c r="F592" i="1"/>
  <c r="F590" i="1"/>
  <c r="F588" i="1"/>
  <c r="I589" i="1" s="1"/>
  <c r="F586" i="1"/>
  <c r="F584" i="1"/>
  <c r="E593" i="1"/>
  <c r="E591" i="1"/>
  <c r="E589" i="1"/>
  <c r="E587" i="1"/>
  <c r="E585" i="1"/>
  <c r="E583" i="1"/>
  <c r="I583" i="1" s="1"/>
  <c r="E581" i="1"/>
  <c r="E579" i="1"/>
  <c r="E577" i="1"/>
  <c r="E575" i="1"/>
  <c r="F582" i="1"/>
  <c r="F580" i="1"/>
  <c r="F578" i="1"/>
  <c r="F576" i="1"/>
  <c r="F574" i="1"/>
  <c r="F572" i="1"/>
  <c r="F570" i="1"/>
  <c r="F568" i="1"/>
  <c r="E573" i="1"/>
  <c r="E571" i="1"/>
  <c r="E569" i="1"/>
  <c r="E567" i="1"/>
  <c r="E565" i="1"/>
  <c r="E563" i="1"/>
  <c r="E561" i="1"/>
  <c r="E559" i="1"/>
  <c r="F566" i="1"/>
  <c r="F564" i="1"/>
  <c r="F562" i="1"/>
  <c r="F560" i="1"/>
  <c r="F558" i="1"/>
  <c r="F556" i="1"/>
  <c r="F554" i="1"/>
  <c r="F552" i="1"/>
  <c r="F550" i="1"/>
  <c r="F548" i="1"/>
  <c r="F546" i="1"/>
  <c r="F544" i="1"/>
  <c r="F542" i="1"/>
  <c r="F540" i="1"/>
  <c r="F538" i="1"/>
  <c r="F536" i="1"/>
  <c r="F534" i="1"/>
  <c r="F532" i="1"/>
  <c r="F530" i="1"/>
  <c r="F528" i="1"/>
  <c r="F526" i="1"/>
  <c r="F524" i="1"/>
  <c r="E557" i="1"/>
  <c r="E555" i="1"/>
  <c r="E553" i="1"/>
  <c r="E551" i="1"/>
  <c r="E549" i="1"/>
  <c r="E547" i="1"/>
  <c r="E545" i="1"/>
  <c r="E543" i="1"/>
  <c r="E541" i="1"/>
  <c r="E539" i="1"/>
  <c r="E537" i="1"/>
  <c r="E535" i="1"/>
  <c r="I535" i="1" s="1"/>
  <c r="E533" i="1"/>
  <c r="E531" i="1"/>
  <c r="E529" i="1"/>
  <c r="E527" i="1"/>
  <c r="E525" i="1"/>
  <c r="E523" i="1"/>
  <c r="E521" i="1"/>
  <c r="E519" i="1"/>
  <c r="E517" i="1"/>
  <c r="E515" i="1"/>
  <c r="F522" i="1"/>
  <c r="F520" i="1"/>
  <c r="F518" i="1"/>
  <c r="F516" i="1"/>
  <c r="F514" i="1"/>
  <c r="F512" i="1"/>
  <c r="I513" i="1" s="1"/>
  <c r="F510" i="1"/>
  <c r="F508" i="1"/>
  <c r="F506" i="1"/>
  <c r="F504" i="1"/>
  <c r="F502" i="1"/>
  <c r="F482" i="1"/>
  <c r="F484" i="1"/>
  <c r="F486" i="1"/>
  <c r="F488" i="1"/>
  <c r="F490" i="1"/>
  <c r="F492" i="1"/>
  <c r="F494" i="1"/>
  <c r="F496" i="1"/>
  <c r="E513" i="1"/>
  <c r="E511" i="1"/>
  <c r="E509" i="1"/>
  <c r="E507" i="1"/>
  <c r="E505" i="1"/>
  <c r="E503" i="1"/>
  <c r="E501" i="1"/>
  <c r="E499" i="1"/>
  <c r="F500" i="1"/>
  <c r="F498" i="1"/>
  <c r="F480" i="1"/>
  <c r="E497" i="1"/>
  <c r="E495" i="1"/>
  <c r="E493" i="1"/>
  <c r="E491" i="1"/>
  <c r="E489" i="1"/>
  <c r="E487" i="1"/>
  <c r="E485" i="1"/>
  <c r="E483" i="1"/>
  <c r="E481" i="1"/>
  <c r="E479" i="1"/>
  <c r="F478" i="1"/>
  <c r="F476" i="1"/>
  <c r="F474" i="1"/>
  <c r="F472" i="1"/>
  <c r="F470" i="1"/>
  <c r="F468" i="1"/>
  <c r="F466" i="1"/>
  <c r="F464" i="1"/>
  <c r="E477" i="1"/>
  <c r="E475" i="1"/>
  <c r="E473" i="1"/>
  <c r="E471" i="1"/>
  <c r="E469" i="1"/>
  <c r="E467" i="1"/>
  <c r="E465" i="1"/>
  <c r="F404" i="1"/>
  <c r="F402" i="1"/>
  <c r="F406" i="1"/>
  <c r="E463" i="1"/>
  <c r="E461" i="1"/>
  <c r="E459" i="1"/>
  <c r="E457" i="1"/>
  <c r="E455" i="1"/>
  <c r="E453" i="1"/>
  <c r="E451" i="1"/>
  <c r="E449" i="1"/>
  <c r="E447" i="1"/>
  <c r="E445" i="1"/>
  <c r="F462" i="1"/>
  <c r="F460" i="1"/>
  <c r="F458" i="1"/>
  <c r="F456" i="1"/>
  <c r="F454" i="1"/>
  <c r="F452" i="1"/>
  <c r="F450" i="1"/>
  <c r="F448" i="1"/>
  <c r="F446" i="1"/>
  <c r="F444" i="1"/>
  <c r="F442" i="1"/>
  <c r="F440" i="1"/>
  <c r="E405" i="1"/>
  <c r="E403" i="1"/>
  <c r="E401" i="1"/>
  <c r="E431" i="1"/>
  <c r="E433" i="1"/>
  <c r="E435" i="1"/>
  <c r="E437" i="1"/>
  <c r="E439" i="1"/>
  <c r="E441" i="1"/>
  <c r="E443" i="1"/>
  <c r="F438" i="1"/>
  <c r="F436" i="1"/>
  <c r="F434" i="1"/>
  <c r="F432" i="1"/>
  <c r="F430" i="1"/>
  <c r="F428" i="1"/>
  <c r="E429" i="1"/>
  <c r="E427" i="1"/>
  <c r="E425" i="1"/>
  <c r="E423" i="1"/>
  <c r="E421" i="1"/>
  <c r="E419" i="1"/>
  <c r="E417" i="1"/>
  <c r="E415" i="1"/>
  <c r="E413" i="1"/>
  <c r="E411" i="1"/>
  <c r="E409" i="1"/>
  <c r="F426" i="1"/>
  <c r="F424" i="1"/>
  <c r="F422" i="1"/>
  <c r="F420" i="1"/>
  <c r="F418" i="1"/>
  <c r="F416" i="1"/>
  <c r="F414" i="1"/>
  <c r="F412" i="1"/>
  <c r="F410" i="1"/>
  <c r="F408" i="1"/>
  <c r="I703" i="1" l="1"/>
  <c r="I687" i="1"/>
  <c r="I671" i="1"/>
  <c r="I521" i="1"/>
  <c r="I615" i="1"/>
  <c r="I697" i="1"/>
  <c r="I629" i="1"/>
  <c r="I659" i="1"/>
  <c r="I701" i="1"/>
  <c r="I431" i="1"/>
  <c r="I517" i="1"/>
  <c r="I545" i="1"/>
  <c r="I643" i="1"/>
  <c r="I689" i="1"/>
  <c r="I447" i="1"/>
  <c r="I463" i="1"/>
  <c r="I691" i="1"/>
  <c r="I519" i="1"/>
  <c r="I565" i="1"/>
  <c r="I693" i="1"/>
  <c r="I695" i="1"/>
  <c r="I403" i="1"/>
  <c r="I477" i="1"/>
  <c r="I699" i="1"/>
  <c r="I531" i="1"/>
  <c r="I533" i="1"/>
  <c r="I473" i="1"/>
  <c r="I435" i="1"/>
  <c r="I475" i="1"/>
  <c r="I405" i="1"/>
  <c r="I661" i="1"/>
  <c r="I595" i="1"/>
  <c r="I497" i="1"/>
  <c r="I571" i="1"/>
  <c r="I505" i="1"/>
  <c r="I563" i="1"/>
  <c r="I523" i="1"/>
  <c r="I633" i="1"/>
  <c r="I673" i="1"/>
  <c r="I525" i="1"/>
  <c r="I465" i="1"/>
  <c r="I507" i="1"/>
  <c r="I581" i="1"/>
  <c r="I675" i="1"/>
  <c r="I561" i="1"/>
  <c r="I499" i="1"/>
  <c r="I515" i="1"/>
  <c r="I601" i="1"/>
  <c r="I625" i="1"/>
  <c r="I649" i="1"/>
  <c r="I667" i="1"/>
  <c r="I537" i="1"/>
  <c r="I597" i="1"/>
  <c r="I603" i="1"/>
  <c r="I429" i="1"/>
  <c r="I501" i="1"/>
  <c r="I645" i="1"/>
  <c r="I669" i="1"/>
  <c r="I623" i="1"/>
  <c r="I421" i="1"/>
  <c r="I503" i="1"/>
  <c r="I433" i="1"/>
  <c r="I467" i="1"/>
  <c r="I577" i="1"/>
  <c r="I631" i="1"/>
  <c r="I449" i="1"/>
  <c r="I471" i="1"/>
  <c r="I479" i="1"/>
  <c r="I509" i="1"/>
  <c r="I609" i="1"/>
  <c r="I617" i="1"/>
  <c r="I493" i="1"/>
  <c r="I451" i="1"/>
  <c r="I511" i="1"/>
  <c r="I619" i="1"/>
  <c r="I627" i="1"/>
  <c r="I549" i="1"/>
  <c r="I685" i="1"/>
  <c r="I683" i="1"/>
  <c r="I681" i="1"/>
  <c r="I679" i="1"/>
  <c r="I665" i="1"/>
  <c r="I663" i="1"/>
  <c r="I657" i="1"/>
  <c r="I655" i="1"/>
  <c r="I653" i="1"/>
  <c r="I651" i="1"/>
  <c r="I641" i="1"/>
  <c r="I639" i="1"/>
  <c r="I637" i="1"/>
  <c r="I635" i="1"/>
  <c r="I621" i="1"/>
  <c r="I613" i="1"/>
  <c r="I607" i="1"/>
  <c r="I605" i="1"/>
  <c r="I599" i="1"/>
  <c r="I593" i="1"/>
  <c r="I591" i="1"/>
  <c r="I587" i="1"/>
  <c r="I585" i="1"/>
  <c r="I579" i="1"/>
  <c r="I575" i="1"/>
  <c r="I573" i="1"/>
  <c r="I569" i="1"/>
  <c r="I567" i="1"/>
  <c r="I559" i="1"/>
  <c r="I557" i="1"/>
  <c r="I555" i="1"/>
  <c r="I553" i="1"/>
  <c r="I551" i="1"/>
  <c r="I547" i="1"/>
  <c r="I543" i="1"/>
  <c r="I541" i="1"/>
  <c r="I539" i="1"/>
  <c r="I529" i="1"/>
  <c r="I527" i="1"/>
  <c r="I483" i="1"/>
  <c r="I489" i="1"/>
  <c r="I495" i="1"/>
  <c r="I491" i="1"/>
  <c r="I487" i="1"/>
  <c r="I485" i="1"/>
  <c r="I481" i="1"/>
  <c r="I469" i="1"/>
  <c r="I461" i="1"/>
  <c r="I459" i="1"/>
  <c r="I457" i="1"/>
  <c r="I445" i="1"/>
  <c r="I453" i="1"/>
  <c r="I441" i="1"/>
  <c r="I455" i="1"/>
  <c r="I443" i="1"/>
  <c r="I425" i="1"/>
  <c r="I417" i="1"/>
  <c r="I437" i="1"/>
  <c r="I439" i="1"/>
  <c r="I415" i="1"/>
  <c r="I427" i="1"/>
  <c r="I423" i="1"/>
  <c r="I419" i="1"/>
  <c r="I413" i="1"/>
  <c r="I411" i="1"/>
  <c r="I409" i="1"/>
  <c r="F400" i="1"/>
  <c r="I401" i="1" s="1"/>
  <c r="F398" i="1"/>
  <c r="F396" i="1"/>
  <c r="F394" i="1"/>
  <c r="F392" i="1"/>
  <c r="F390" i="1"/>
  <c r="F388" i="1"/>
  <c r="F386" i="1"/>
  <c r="E407" i="1"/>
  <c r="E399" i="1"/>
  <c r="E397" i="1"/>
  <c r="E395" i="1"/>
  <c r="E393" i="1"/>
  <c r="E391" i="1"/>
  <c r="E389" i="1"/>
  <c r="E387" i="1"/>
  <c r="E385" i="1"/>
  <c r="E383" i="1"/>
  <c r="E381" i="1"/>
  <c r="I389" i="1" l="1"/>
  <c r="I391" i="1"/>
  <c r="I399" i="1"/>
  <c r="I395" i="1"/>
  <c r="I407" i="1"/>
  <c r="I397" i="1"/>
  <c r="I393" i="1"/>
  <c r="I387" i="1"/>
  <c r="F384" i="1"/>
  <c r="I385" i="1" s="1"/>
  <c r="F382" i="1"/>
  <c r="I383" i="1" s="1"/>
  <c r="F380" i="1"/>
  <c r="I381" i="1" s="1"/>
  <c r="F378" i="1"/>
  <c r="F376" i="1"/>
  <c r="F374" i="1"/>
  <c r="F372" i="1"/>
  <c r="F370" i="1"/>
  <c r="E379" i="1"/>
  <c r="E377" i="1"/>
  <c r="E375" i="1"/>
  <c r="E373" i="1"/>
  <c r="E371" i="1"/>
  <c r="E369" i="1"/>
  <c r="E367" i="1"/>
  <c r="F368" i="1"/>
  <c r="F366" i="1"/>
  <c r="F364" i="1"/>
  <c r="F362" i="1"/>
  <c r="F360" i="1"/>
  <c r="F358" i="1"/>
  <c r="F356" i="1"/>
  <c r="F354" i="1"/>
  <c r="E365" i="1"/>
  <c r="E363" i="1"/>
  <c r="E361" i="1"/>
  <c r="E359" i="1"/>
  <c r="E357" i="1"/>
  <c r="E355" i="1"/>
  <c r="E353" i="1"/>
  <c r="E351" i="1"/>
  <c r="E349" i="1"/>
  <c r="E347" i="1"/>
  <c r="E345" i="1"/>
  <c r="E343" i="1"/>
  <c r="F352" i="1"/>
  <c r="F350" i="1"/>
  <c r="F348" i="1"/>
  <c r="F346" i="1"/>
  <c r="F344" i="1"/>
  <c r="F342" i="1"/>
  <c r="F340" i="1"/>
  <c r="F338" i="1"/>
  <c r="F336" i="1"/>
  <c r="F334" i="1"/>
  <c r="F318" i="1"/>
  <c r="F320" i="1"/>
  <c r="F322" i="1"/>
  <c r="F324" i="1"/>
  <c r="F326" i="1"/>
  <c r="F328" i="1"/>
  <c r="F330" i="1"/>
  <c r="F332" i="1"/>
  <c r="E341" i="1"/>
  <c r="E339" i="1"/>
  <c r="E337" i="1"/>
  <c r="E335" i="1"/>
  <c r="E333" i="1"/>
  <c r="E331" i="1"/>
  <c r="E329" i="1"/>
  <c r="E327" i="1"/>
  <c r="F316" i="1"/>
  <c r="E325" i="1"/>
  <c r="E323" i="1"/>
  <c r="I323" i="1" s="1"/>
  <c r="E321" i="1"/>
  <c r="E319" i="1"/>
  <c r="E317" i="1"/>
  <c r="E315" i="1"/>
  <c r="E313" i="1"/>
  <c r="F314" i="1"/>
  <c r="F312" i="1"/>
  <c r="F310" i="1"/>
  <c r="F308" i="1"/>
  <c r="F306" i="1"/>
  <c r="F304" i="1"/>
  <c r="F302" i="1"/>
  <c r="F300" i="1"/>
  <c r="E311" i="1"/>
  <c r="E309" i="1"/>
  <c r="E307" i="1"/>
  <c r="E305" i="1"/>
  <c r="E303" i="1"/>
  <c r="E301" i="1"/>
  <c r="E299" i="1"/>
  <c r="E297" i="1"/>
  <c r="E295" i="1"/>
  <c r="F298" i="1"/>
  <c r="F296" i="1"/>
  <c r="F294" i="1"/>
  <c r="F292" i="1"/>
  <c r="F290" i="1"/>
  <c r="F288" i="1"/>
  <c r="F286" i="1"/>
  <c r="F284" i="1"/>
  <c r="E293" i="1"/>
  <c r="E291" i="1"/>
  <c r="E289" i="1"/>
  <c r="E287" i="1"/>
  <c r="E285" i="1"/>
  <c r="E283" i="1"/>
  <c r="E281" i="1"/>
  <c r="E279" i="1"/>
  <c r="E277" i="1"/>
  <c r="E275" i="1"/>
  <c r="E273" i="1"/>
  <c r="F282" i="1"/>
  <c r="F280" i="1"/>
  <c r="F278" i="1"/>
  <c r="F276" i="1"/>
  <c r="F274" i="1"/>
  <c r="F272" i="1"/>
  <c r="F270" i="1"/>
  <c r="F268" i="1"/>
  <c r="F266" i="1"/>
  <c r="E271" i="1"/>
  <c r="E269" i="1"/>
  <c r="E267" i="1"/>
  <c r="E265" i="1"/>
  <c r="E263" i="1"/>
  <c r="E261" i="1"/>
  <c r="E259" i="1"/>
  <c r="E257" i="1"/>
  <c r="E255" i="1"/>
  <c r="E253" i="1"/>
  <c r="E251" i="1"/>
  <c r="F264" i="1"/>
  <c r="F262" i="1"/>
  <c r="I263" i="1" s="1"/>
  <c r="F260" i="1"/>
  <c r="I261" i="1" s="1"/>
  <c r="F258" i="1"/>
  <c r="I259" i="1" s="1"/>
  <c r="F256" i="1"/>
  <c r="I257" i="1" s="1"/>
  <c r="F254" i="1"/>
  <c r="I255" i="1" s="1"/>
  <c r="F252" i="1"/>
  <c r="I253" i="1" s="1"/>
  <c r="F250" i="1"/>
  <c r="F248" i="1"/>
  <c r="E249" i="1"/>
  <c r="E247" i="1"/>
  <c r="E245" i="1"/>
  <c r="E243" i="1"/>
  <c r="E241" i="1"/>
  <c r="E239" i="1"/>
  <c r="E237" i="1"/>
  <c r="E235" i="1"/>
  <c r="I251" i="1" l="1"/>
  <c r="I249" i="1"/>
  <c r="I265" i="1"/>
  <c r="I271" i="1"/>
  <c r="I337" i="1"/>
  <c r="I307" i="1"/>
  <c r="I287" i="1"/>
  <c r="I313" i="1"/>
  <c r="I355" i="1"/>
  <c r="I303" i="1"/>
  <c r="I343" i="1"/>
  <c r="I311" i="1"/>
  <c r="I349" i="1"/>
  <c r="I295" i="1"/>
  <c r="I375" i="1"/>
  <c r="I327" i="1"/>
  <c r="I341" i="1"/>
  <c r="I325" i="1"/>
  <c r="I363" i="1"/>
  <c r="I367" i="1"/>
  <c r="I279" i="1"/>
  <c r="I299" i="1"/>
  <c r="I333" i="1"/>
  <c r="I335" i="1"/>
  <c r="I377" i="1"/>
  <c r="I309" i="1"/>
  <c r="I291" i="1"/>
  <c r="I305" i="1"/>
  <c r="I317" i="1"/>
  <c r="I353" i="1"/>
  <c r="I357" i="1"/>
  <c r="I379" i="1"/>
  <c r="I293" i="1"/>
  <c r="I373" i="1"/>
  <c r="I371" i="1"/>
  <c r="I369" i="1"/>
  <c r="I365" i="1"/>
  <c r="I359" i="1"/>
  <c r="I361" i="1"/>
  <c r="I351" i="1"/>
  <c r="I347" i="1"/>
  <c r="I345" i="1"/>
  <c r="I339" i="1"/>
  <c r="I331" i="1"/>
  <c r="I329" i="1"/>
  <c r="I319" i="1"/>
  <c r="I321" i="1"/>
  <c r="I315" i="1"/>
  <c r="I301" i="1"/>
  <c r="I297" i="1"/>
  <c r="I289" i="1"/>
  <c r="I285" i="1"/>
  <c r="I283" i="1"/>
  <c r="I281" i="1"/>
  <c r="I277" i="1"/>
  <c r="I275" i="1"/>
  <c r="I273" i="1"/>
  <c r="I269" i="1"/>
  <c r="I267" i="1"/>
  <c r="E233" i="1"/>
  <c r="E231" i="1"/>
  <c r="E229" i="1"/>
  <c r="E227" i="1"/>
  <c r="E225" i="1"/>
  <c r="E223" i="1"/>
  <c r="E221" i="1"/>
  <c r="E219" i="1"/>
  <c r="E217" i="1"/>
  <c r="E215" i="1"/>
  <c r="F246" i="1"/>
  <c r="I247" i="1" s="1"/>
  <c r="F244" i="1"/>
  <c r="I245" i="1" s="1"/>
  <c r="F242" i="1"/>
  <c r="I243" i="1" s="1"/>
  <c r="F240" i="1"/>
  <c r="I241" i="1" s="1"/>
  <c r="F238" i="1"/>
  <c r="I239" i="1" s="1"/>
  <c r="F236" i="1"/>
  <c r="I237" i="1" s="1"/>
  <c r="F234" i="1"/>
  <c r="I235" i="1" s="1"/>
  <c r="F232" i="1"/>
  <c r="F230" i="1"/>
  <c r="F228" i="1"/>
  <c r="F226" i="1"/>
  <c r="F224" i="1"/>
  <c r="F222" i="1"/>
  <c r="F220" i="1"/>
  <c r="F218" i="1"/>
  <c r="F216" i="1"/>
  <c r="F214" i="1"/>
  <c r="F212" i="1"/>
  <c r="F210" i="1"/>
  <c r="F208" i="1"/>
  <c r="F206" i="1"/>
  <c r="F204" i="1"/>
  <c r="F202" i="1"/>
  <c r="F200" i="1"/>
  <c r="F198" i="1"/>
  <c r="F196" i="1"/>
  <c r="F194" i="1"/>
  <c r="F192" i="1"/>
  <c r="F190" i="1"/>
  <c r="F188" i="1"/>
  <c r="F186" i="1"/>
  <c r="F184" i="1"/>
  <c r="E213" i="1"/>
  <c r="E211" i="1"/>
  <c r="E209" i="1"/>
  <c r="E207" i="1"/>
  <c r="E205" i="1"/>
  <c r="E203" i="1"/>
  <c r="E201" i="1"/>
  <c r="E199" i="1"/>
  <c r="E197" i="1"/>
  <c r="E195" i="1"/>
  <c r="E193" i="1"/>
  <c r="E191" i="1"/>
  <c r="E189" i="1"/>
  <c r="E187" i="1"/>
  <c r="E185" i="1"/>
  <c r="E183" i="1"/>
  <c r="E181" i="1"/>
  <c r="E179" i="1"/>
  <c r="E177" i="1"/>
  <c r="E175" i="1"/>
  <c r="E173" i="1"/>
  <c r="F182" i="1"/>
  <c r="F180" i="1"/>
  <c r="F178" i="1"/>
  <c r="F176" i="1"/>
  <c r="F174" i="1"/>
  <c r="F172" i="1"/>
  <c r="F170" i="1"/>
  <c r="F168" i="1"/>
  <c r="F166" i="1"/>
  <c r="F164" i="1"/>
  <c r="E171" i="1"/>
  <c r="E169" i="1"/>
  <c r="E167" i="1"/>
  <c r="E165" i="1"/>
  <c r="E163" i="1"/>
  <c r="E161" i="1"/>
  <c r="E159" i="1"/>
  <c r="E157" i="1"/>
  <c r="E155" i="1"/>
  <c r="E153" i="1"/>
  <c r="E151" i="1"/>
  <c r="E149" i="1"/>
  <c r="E147" i="1"/>
  <c r="E145" i="1"/>
  <c r="F162" i="1"/>
  <c r="F160" i="1"/>
  <c r="F158" i="1"/>
  <c r="F156" i="1"/>
  <c r="F154" i="1"/>
  <c r="F152" i="1"/>
  <c r="F150" i="1"/>
  <c r="F148" i="1"/>
  <c r="F146" i="1"/>
  <c r="F144" i="1"/>
  <c r="F142" i="1"/>
  <c r="E143" i="1"/>
  <c r="E141" i="1"/>
  <c r="E139" i="1"/>
  <c r="E137" i="1"/>
  <c r="E135" i="1"/>
  <c r="E133" i="1"/>
  <c r="E131" i="1"/>
  <c r="E129" i="1"/>
  <c r="F140" i="1"/>
  <c r="F138" i="1"/>
  <c r="F136" i="1"/>
  <c r="F134" i="1"/>
  <c r="F132" i="1"/>
  <c r="F130" i="1"/>
  <c r="F128" i="1"/>
  <c r="F126" i="1"/>
  <c r="F124" i="1"/>
  <c r="F122" i="1"/>
  <c r="F120" i="1"/>
  <c r="E127" i="1"/>
  <c r="E125" i="1"/>
  <c r="E123" i="1"/>
  <c r="E121" i="1"/>
  <c r="E119" i="1"/>
  <c r="E117" i="1"/>
  <c r="E115" i="1"/>
  <c r="E113" i="1"/>
  <c r="E111" i="1"/>
  <c r="E109" i="1"/>
  <c r="E107" i="1"/>
  <c r="F118" i="1"/>
  <c r="F116" i="1"/>
  <c r="F114" i="1"/>
  <c r="F112" i="1"/>
  <c r="F110" i="1"/>
  <c r="F108" i="1"/>
  <c r="F106" i="1"/>
  <c r="F104" i="1"/>
  <c r="F102" i="1"/>
  <c r="I229" i="1" l="1"/>
  <c r="I195" i="1"/>
  <c r="I117" i="1"/>
  <c r="I133" i="1"/>
  <c r="I187" i="1"/>
  <c r="I203" i="1"/>
  <c r="I189" i="1"/>
  <c r="I171" i="1"/>
  <c r="I193" i="1"/>
  <c r="I213" i="1"/>
  <c r="I139" i="1"/>
  <c r="I141" i="1"/>
  <c r="I201" i="1"/>
  <c r="I137" i="1"/>
  <c r="I147" i="1"/>
  <c r="I163" i="1"/>
  <c r="I153" i="1"/>
  <c r="I173" i="1"/>
  <c r="I119" i="1"/>
  <c r="I129" i="1"/>
  <c r="I155" i="1"/>
  <c r="I225" i="1"/>
  <c r="I183" i="1"/>
  <c r="I191" i="1"/>
  <c r="I207" i="1"/>
  <c r="I157" i="1"/>
  <c r="I177" i="1"/>
  <c r="I199" i="1"/>
  <c r="I211" i="1"/>
  <c r="I165" i="1"/>
  <c r="I175" i="1"/>
  <c r="I231" i="1"/>
  <c r="I149" i="1"/>
  <c r="I205" i="1"/>
  <c r="I217" i="1"/>
  <c r="I233" i="1"/>
  <c r="I227" i="1"/>
  <c r="I223" i="1"/>
  <c r="I221" i="1"/>
  <c r="I219" i="1"/>
  <c r="I215" i="1"/>
  <c r="I209" i="1"/>
  <c r="I197" i="1"/>
  <c r="I185" i="1"/>
  <c r="I181" i="1"/>
  <c r="I179" i="1"/>
  <c r="I169" i="1"/>
  <c r="I167" i="1"/>
  <c r="I161" i="1"/>
  <c r="I159" i="1"/>
  <c r="I151" i="1"/>
  <c r="I145" i="1"/>
  <c r="I143" i="1"/>
  <c r="I135" i="1"/>
  <c r="I131" i="1"/>
  <c r="I127" i="1"/>
  <c r="I125" i="1"/>
  <c r="I123" i="1"/>
  <c r="I121" i="1"/>
  <c r="H5" i="1" l="1"/>
  <c r="H7" i="1" s="1"/>
  <c r="I115" i="1"/>
  <c r="I113" i="1"/>
  <c r="I111" i="1"/>
  <c r="I109" i="1"/>
  <c r="I107" i="1"/>
  <c r="E105" i="1"/>
  <c r="I105" i="1" s="1"/>
  <c r="E103" i="1"/>
  <c r="I103" i="1" s="1"/>
  <c r="E101" i="1"/>
  <c r="E99" i="1"/>
  <c r="E97" i="1"/>
  <c r="E95" i="1"/>
  <c r="E93" i="1"/>
  <c r="E91" i="1"/>
  <c r="E89" i="1"/>
  <c r="E87" i="1"/>
  <c r="E85" i="1"/>
  <c r="F100" i="1"/>
  <c r="F98" i="1"/>
  <c r="F96" i="1"/>
  <c r="F94" i="1"/>
  <c r="F92" i="1"/>
  <c r="F90" i="1"/>
  <c r="F88" i="1"/>
  <c r="F86" i="1"/>
  <c r="F84" i="1"/>
  <c r="F82" i="1"/>
  <c r="F80" i="1"/>
  <c r="F78" i="1"/>
  <c r="F76" i="1"/>
  <c r="F74" i="1"/>
  <c r="F72" i="1"/>
  <c r="F70" i="1"/>
  <c r="F68" i="1"/>
  <c r="F66" i="1"/>
  <c r="F64" i="1"/>
  <c r="F62" i="1"/>
  <c r="E83" i="1"/>
  <c r="E81" i="1"/>
  <c r="E79" i="1"/>
  <c r="E77" i="1"/>
  <c r="E75" i="1"/>
  <c r="E73" i="1"/>
  <c r="E71" i="1"/>
  <c r="E69" i="1"/>
  <c r="E67" i="1"/>
  <c r="E65" i="1"/>
  <c r="E63" i="1"/>
  <c r="E61" i="1"/>
  <c r="F14" i="1"/>
  <c r="F16" i="1"/>
  <c r="E13" i="1"/>
  <c r="E11" i="1"/>
  <c r="E9" i="1"/>
  <c r="E15" i="1"/>
  <c r="I99" i="1" l="1"/>
  <c r="I97" i="1"/>
  <c r="I67" i="1"/>
  <c r="I83" i="1"/>
  <c r="I71" i="1"/>
  <c r="I63" i="1"/>
  <c r="I95" i="1"/>
  <c r="I65" i="1"/>
  <c r="I15" i="1"/>
  <c r="I85" i="1"/>
  <c r="I89" i="1"/>
  <c r="I79" i="1"/>
  <c r="I93" i="1"/>
  <c r="I69" i="1"/>
  <c r="I87" i="1"/>
  <c r="I101" i="1"/>
  <c r="I91" i="1"/>
  <c r="I81" i="1"/>
  <c r="I77" i="1"/>
  <c r="I75" i="1"/>
  <c r="I73" i="1"/>
  <c r="F60" i="1"/>
  <c r="I61" i="1" s="1"/>
  <c r="F58" i="1"/>
  <c r="F56" i="1"/>
  <c r="F54" i="1"/>
  <c r="F52" i="1"/>
  <c r="F50" i="1"/>
  <c r="E59" i="1"/>
  <c r="E57" i="1"/>
  <c r="E55" i="1"/>
  <c r="E53" i="1"/>
  <c r="E51" i="1"/>
  <c r="E49" i="1"/>
  <c r="E47" i="1"/>
  <c r="E45" i="1"/>
  <c r="I59" i="1" l="1"/>
  <c r="I51" i="1"/>
  <c r="I55" i="1"/>
  <c r="I53" i="1"/>
  <c r="I57" i="1"/>
  <c r="F48" i="1"/>
  <c r="I49" i="1" s="1"/>
  <c r="F46" i="1"/>
  <c r="I47" i="1" s="1"/>
  <c r="F44" i="1"/>
  <c r="I45" i="1" s="1"/>
  <c r="F42" i="1"/>
  <c r="F40" i="1"/>
  <c r="F38" i="1"/>
  <c r="F36" i="1"/>
  <c r="E43" i="1"/>
  <c r="E41" i="1"/>
  <c r="E39" i="1"/>
  <c r="E37" i="1"/>
  <c r="E35" i="1"/>
  <c r="E33" i="1"/>
  <c r="E31" i="1"/>
  <c r="F30" i="1"/>
  <c r="F28" i="1"/>
  <c r="F26" i="1"/>
  <c r="F24" i="1"/>
  <c r="F22" i="1"/>
  <c r="F20" i="1"/>
  <c r="F18" i="1"/>
  <c r="F34" i="1"/>
  <c r="F32" i="1"/>
  <c r="E29" i="1"/>
  <c r="E27" i="1"/>
  <c r="E25" i="1"/>
  <c r="E23" i="1"/>
  <c r="E21" i="1"/>
  <c r="E19" i="1"/>
  <c r="E17" i="1"/>
  <c r="I17" i="1" s="1"/>
  <c r="H9" i="1"/>
  <c r="H11" i="1" s="1"/>
  <c r="H13" i="1" s="1"/>
  <c r="H15" i="1" s="1"/>
  <c r="H17" i="1" s="1"/>
  <c r="H19" i="1" s="1"/>
  <c r="H21" i="1" s="1"/>
  <c r="H23" i="1" s="1"/>
  <c r="H25" i="1" s="1"/>
  <c r="H27" i="1" s="1"/>
  <c r="H29" i="1" s="1"/>
  <c r="H31" i="1" s="1"/>
  <c r="H33" i="1" s="1"/>
  <c r="H35" i="1" s="1"/>
  <c r="F12" i="1"/>
  <c r="I13" i="1" s="1"/>
  <c r="F10" i="1"/>
  <c r="F8" i="1"/>
  <c r="E7" i="1"/>
  <c r="E5" i="1"/>
  <c r="I5" i="1" l="1"/>
  <c r="E754" i="1"/>
  <c r="I35" i="1"/>
  <c r="I31" i="1"/>
  <c r="I21" i="1"/>
  <c r="I43" i="1"/>
  <c r="I25" i="1"/>
  <c r="I37" i="1"/>
  <c r="I39" i="1"/>
  <c r="I19" i="1"/>
  <c r="I41" i="1"/>
  <c r="I29" i="1"/>
  <c r="I33" i="1"/>
  <c r="I23" i="1"/>
  <c r="I27" i="1"/>
  <c r="H37" i="1"/>
  <c r="H39" i="1" s="1"/>
  <c r="H41" i="1" s="1"/>
  <c r="H43" i="1" s="1"/>
  <c r="H45" i="1" s="1"/>
  <c r="H47" i="1" s="1"/>
  <c r="H49" i="1" s="1"/>
  <c r="H51" i="1" s="1"/>
  <c r="H53" i="1" s="1"/>
  <c r="H55" i="1" s="1"/>
  <c r="H57" i="1" s="1"/>
  <c r="H59" i="1" s="1"/>
  <c r="H61" i="1" s="1"/>
  <c r="H63" i="1" s="1"/>
  <c r="H65" i="1" s="1"/>
  <c r="I11" i="1"/>
  <c r="I9" i="1"/>
  <c r="F210" i="2"/>
  <c r="F208" i="2"/>
  <c r="F206" i="2"/>
  <c r="E205" i="2"/>
  <c r="F204" i="2"/>
  <c r="E203" i="2"/>
  <c r="F202" i="2"/>
  <c r="E201" i="2"/>
  <c r="F200" i="2"/>
  <c r="J201" i="2" s="1"/>
  <c r="E199" i="2"/>
  <c r="F198" i="2"/>
  <c r="J199" i="2" s="1"/>
  <c r="E197" i="2"/>
  <c r="F196" i="2"/>
  <c r="J197" i="2" s="1"/>
  <c r="E195" i="2"/>
  <c r="F194" i="2"/>
  <c r="E193" i="2"/>
  <c r="J193" i="2" s="1"/>
  <c r="F192" i="2"/>
  <c r="E191" i="2"/>
  <c r="J191" i="2" s="1"/>
  <c r="F190" i="2"/>
  <c r="E189" i="2"/>
  <c r="J189" i="2" s="1"/>
  <c r="F188" i="2"/>
  <c r="H187" i="2"/>
  <c r="H189" i="2" s="1"/>
  <c r="H191" i="2" s="1"/>
  <c r="H193" i="2" s="1"/>
  <c r="E187" i="2"/>
  <c r="F186" i="2"/>
  <c r="J187" i="2" s="1"/>
  <c r="E185" i="2"/>
  <c r="F184" i="2"/>
  <c r="E183" i="2"/>
  <c r="F182" i="2"/>
  <c r="E181" i="2"/>
  <c r="F180" i="2"/>
  <c r="J181" i="2" s="1"/>
  <c r="E179" i="2"/>
  <c r="F178" i="2"/>
  <c r="J179" i="2" s="1"/>
  <c r="E177" i="2"/>
  <c r="F176" i="2"/>
  <c r="E175" i="2"/>
  <c r="F174" i="2"/>
  <c r="E173" i="2"/>
  <c r="F172" i="2"/>
  <c r="E171" i="2"/>
  <c r="F170" i="2"/>
  <c r="J171" i="2" s="1"/>
  <c r="E169" i="2"/>
  <c r="F168" i="2"/>
  <c r="E167" i="2"/>
  <c r="F166" i="2"/>
  <c r="E165" i="2"/>
  <c r="F164" i="2"/>
  <c r="J165" i="2" s="1"/>
  <c r="E163" i="2"/>
  <c r="F162" i="2"/>
  <c r="J163" i="2" s="1"/>
  <c r="E161" i="2"/>
  <c r="F160" i="2"/>
  <c r="E159" i="2"/>
  <c r="F158" i="2"/>
  <c r="E157" i="2"/>
  <c r="F156" i="2"/>
  <c r="J157" i="2" s="1"/>
  <c r="E155" i="2"/>
  <c r="F154" i="2"/>
  <c r="J155" i="2" s="1"/>
  <c r="E153" i="2"/>
  <c r="F152" i="2"/>
  <c r="E151" i="2"/>
  <c r="F150" i="2"/>
  <c r="E149" i="2"/>
  <c r="F148" i="2"/>
  <c r="J149" i="2" s="1"/>
  <c r="E147" i="2"/>
  <c r="F146" i="2"/>
  <c r="J147" i="2" s="1"/>
  <c r="E145" i="2"/>
  <c r="F144" i="2"/>
  <c r="E143" i="2"/>
  <c r="F142" i="2"/>
  <c r="E141" i="2"/>
  <c r="F140" i="2"/>
  <c r="J141" i="2" s="1"/>
  <c r="E139" i="2"/>
  <c r="F138" i="2"/>
  <c r="J139" i="2" s="1"/>
  <c r="E137" i="2"/>
  <c r="F136" i="2"/>
  <c r="E135" i="2"/>
  <c r="F134" i="2"/>
  <c r="E133" i="2"/>
  <c r="F132" i="2"/>
  <c r="J133" i="2" s="1"/>
  <c r="E131" i="2"/>
  <c r="F130" i="2"/>
  <c r="J131" i="2" s="1"/>
  <c r="E129" i="2"/>
  <c r="F128" i="2"/>
  <c r="H127" i="2"/>
  <c r="H129" i="2" s="1"/>
  <c r="H131" i="2" s="1"/>
  <c r="H133" i="2" s="1"/>
  <c r="H135" i="2" s="1"/>
  <c r="H137" i="2" s="1"/>
  <c r="H139" i="2" s="1"/>
  <c r="H141" i="2" s="1"/>
  <c r="H143" i="2" s="1"/>
  <c r="H145" i="2" s="1"/>
  <c r="H147" i="2" s="1"/>
  <c r="H149" i="2" s="1"/>
  <c r="H151" i="2" s="1"/>
  <c r="H153" i="2" s="1"/>
  <c r="H155" i="2" s="1"/>
  <c r="H157" i="2" s="1"/>
  <c r="H159" i="2" s="1"/>
  <c r="H161" i="2" s="1"/>
  <c r="H163" i="2" s="1"/>
  <c r="H165" i="2" s="1"/>
  <c r="H167" i="2" s="1"/>
  <c r="H169" i="2" s="1"/>
  <c r="H171" i="2" s="1"/>
  <c r="H173" i="2" s="1"/>
  <c r="H175" i="2" s="1"/>
  <c r="H177" i="2" s="1"/>
  <c r="H179" i="2" s="1"/>
  <c r="H181" i="2" s="1"/>
  <c r="H183" i="2" s="1"/>
  <c r="E127" i="2"/>
  <c r="F126" i="2"/>
  <c r="H125" i="2"/>
  <c r="E125" i="2"/>
  <c r="F124" i="2"/>
  <c r="J125" i="2" s="1"/>
  <c r="E123" i="2"/>
  <c r="F122" i="2"/>
  <c r="J121" i="2"/>
  <c r="E121" i="2"/>
  <c r="F120" i="2"/>
  <c r="E119" i="2"/>
  <c r="F118" i="2"/>
  <c r="J119" i="2" s="1"/>
  <c r="E117" i="2"/>
  <c r="F116" i="2"/>
  <c r="J117" i="2" s="1"/>
  <c r="E115" i="2"/>
  <c r="F114" i="2"/>
  <c r="J115" i="2" s="1"/>
  <c r="E113" i="2"/>
  <c r="F112" i="2"/>
  <c r="J113" i="2" s="1"/>
  <c r="E111" i="2"/>
  <c r="J111" i="2" s="1"/>
  <c r="F110" i="2"/>
  <c r="E109" i="2"/>
  <c r="J109" i="2" s="1"/>
  <c r="F108" i="2"/>
  <c r="E107" i="2"/>
  <c r="J107" i="2" s="1"/>
  <c r="F106" i="2"/>
  <c r="J105" i="2"/>
  <c r="E105" i="2"/>
  <c r="F104" i="2"/>
  <c r="E103" i="2"/>
  <c r="F102" i="2"/>
  <c r="J103" i="2" s="1"/>
  <c r="E101" i="2"/>
  <c r="F100" i="2"/>
  <c r="J101" i="2" s="1"/>
  <c r="E99" i="2"/>
  <c r="F98" i="2"/>
  <c r="J99" i="2" s="1"/>
  <c r="E97" i="2"/>
  <c r="F96" i="2"/>
  <c r="J97" i="2" s="1"/>
  <c r="E95" i="2"/>
  <c r="J95" i="2" s="1"/>
  <c r="F94" i="2"/>
  <c r="E93" i="2"/>
  <c r="J93" i="2" s="1"/>
  <c r="F92" i="2"/>
  <c r="E91" i="2"/>
  <c r="J91" i="2" s="1"/>
  <c r="F90" i="2"/>
  <c r="J89" i="2"/>
  <c r="E89" i="2"/>
  <c r="F88" i="2"/>
  <c r="E87" i="2"/>
  <c r="F86" i="2"/>
  <c r="J87" i="2" s="1"/>
  <c r="E85" i="2"/>
  <c r="F84" i="2"/>
  <c r="J85" i="2" s="1"/>
  <c r="E83" i="2"/>
  <c r="F82" i="2"/>
  <c r="J83" i="2" s="1"/>
  <c r="E81" i="2"/>
  <c r="F80" i="2"/>
  <c r="J81" i="2" s="1"/>
  <c r="E79" i="2"/>
  <c r="J79" i="2" s="1"/>
  <c r="F78" i="2"/>
  <c r="E77" i="2"/>
  <c r="J77" i="2" s="1"/>
  <c r="F76" i="2"/>
  <c r="E75" i="2"/>
  <c r="J75" i="2" s="1"/>
  <c r="F74" i="2"/>
  <c r="J73" i="2"/>
  <c r="E73" i="2"/>
  <c r="F72" i="2"/>
  <c r="E71" i="2"/>
  <c r="F70" i="2"/>
  <c r="J71" i="2" s="1"/>
  <c r="H69" i="2"/>
  <c r="H71" i="2" s="1"/>
  <c r="H73" i="2" s="1"/>
  <c r="H75" i="2" s="1"/>
  <c r="H77" i="2" s="1"/>
  <c r="H79" i="2" s="1"/>
  <c r="H81" i="2" s="1"/>
  <c r="H83" i="2" s="1"/>
  <c r="H85" i="2" s="1"/>
  <c r="H87" i="2" s="1"/>
  <c r="H89" i="2" s="1"/>
  <c r="H91" i="2" s="1"/>
  <c r="H93" i="2" s="1"/>
  <c r="H95" i="2" s="1"/>
  <c r="H97" i="2" s="1"/>
  <c r="H99" i="2" s="1"/>
  <c r="H101" i="2" s="1"/>
  <c r="H103" i="2" s="1"/>
  <c r="H105" i="2" s="1"/>
  <c r="H107" i="2" s="1"/>
  <c r="H109" i="2" s="1"/>
  <c r="H111" i="2" s="1"/>
  <c r="H113" i="2" s="1"/>
  <c r="H115" i="2" s="1"/>
  <c r="H117" i="2" s="1"/>
  <c r="H119" i="2" s="1"/>
  <c r="H121" i="2" s="1"/>
  <c r="E69" i="2"/>
  <c r="J69" i="2" s="1"/>
  <c r="F68" i="2"/>
  <c r="E67" i="2"/>
  <c r="J67" i="2" s="1"/>
  <c r="F66" i="2"/>
  <c r="E65" i="2"/>
  <c r="F64" i="2"/>
  <c r="J65" i="2" s="1"/>
  <c r="E63" i="2"/>
  <c r="F62" i="2"/>
  <c r="E61" i="2"/>
  <c r="J61" i="2" s="1"/>
  <c r="F60" i="2"/>
  <c r="E59" i="2"/>
  <c r="F58" i="2"/>
  <c r="J59" i="2" s="1"/>
  <c r="E57" i="2"/>
  <c r="J57" i="2" s="1"/>
  <c r="F56" i="2"/>
  <c r="E55" i="2"/>
  <c r="F54" i="2"/>
  <c r="J55" i="2" s="1"/>
  <c r="E53" i="2"/>
  <c r="F52" i="2"/>
  <c r="J53" i="2" s="1"/>
  <c r="E51" i="2"/>
  <c r="F50" i="2"/>
  <c r="J51" i="2" s="1"/>
  <c r="E49" i="2"/>
  <c r="F48" i="2"/>
  <c r="J49" i="2" s="1"/>
  <c r="E47" i="2"/>
  <c r="F46" i="2"/>
  <c r="J47" i="2" s="1"/>
  <c r="E45" i="2"/>
  <c r="F44" i="2"/>
  <c r="J45" i="2" s="1"/>
  <c r="E43" i="2"/>
  <c r="F42" i="2"/>
  <c r="E41" i="2"/>
  <c r="F40" i="2"/>
  <c r="J41" i="2" s="1"/>
  <c r="E39" i="2"/>
  <c r="F38" i="2"/>
  <c r="J39" i="2" s="1"/>
  <c r="J37" i="2"/>
  <c r="E37" i="2"/>
  <c r="F36" i="2"/>
  <c r="E35" i="2"/>
  <c r="F34" i="2"/>
  <c r="E33" i="2"/>
  <c r="F32" i="2"/>
  <c r="J33" i="2" s="1"/>
  <c r="E31" i="2"/>
  <c r="F30" i="2"/>
  <c r="E29" i="2"/>
  <c r="J29" i="2" s="1"/>
  <c r="F28" i="2"/>
  <c r="E27" i="2"/>
  <c r="F26" i="2"/>
  <c r="J27" i="2" s="1"/>
  <c r="E25" i="2"/>
  <c r="J25" i="2" s="1"/>
  <c r="F24" i="2"/>
  <c r="E23" i="2"/>
  <c r="F22" i="2"/>
  <c r="J23" i="2" s="1"/>
  <c r="E21" i="2"/>
  <c r="F20" i="2"/>
  <c r="J21" i="2" s="1"/>
  <c r="E19" i="2"/>
  <c r="F18" i="2"/>
  <c r="J19" i="2" s="1"/>
  <c r="E17" i="2"/>
  <c r="F16" i="2"/>
  <c r="J17" i="2" s="1"/>
  <c r="E15" i="2"/>
  <c r="F14" i="2"/>
  <c r="J15" i="2" s="1"/>
  <c r="E13" i="2"/>
  <c r="F12" i="2"/>
  <c r="J13" i="2" s="1"/>
  <c r="E11" i="2"/>
  <c r="F10" i="2"/>
  <c r="E9" i="2"/>
  <c r="F8" i="2"/>
  <c r="J9" i="2" s="1"/>
  <c r="H7" i="2"/>
  <c r="H9" i="2" s="1"/>
  <c r="H11" i="2" s="1"/>
  <c r="H13" i="2" s="1"/>
  <c r="H15" i="2" s="1"/>
  <c r="H17" i="2" s="1"/>
  <c r="H19" i="2" s="1"/>
  <c r="H21" i="2" s="1"/>
  <c r="H23" i="2" s="1"/>
  <c r="H25" i="2" s="1"/>
  <c r="H27" i="2" s="1"/>
  <c r="H29" i="2" s="1"/>
  <c r="H31" i="2" s="1"/>
  <c r="H33" i="2" s="1"/>
  <c r="H35" i="2" s="1"/>
  <c r="H37" i="2" s="1"/>
  <c r="H39" i="2" s="1"/>
  <c r="H41" i="2" s="1"/>
  <c r="H43" i="2" s="1"/>
  <c r="H45" i="2" s="1"/>
  <c r="H47" i="2" s="1"/>
  <c r="H49" i="2" s="1"/>
  <c r="H51" i="2" s="1"/>
  <c r="H53" i="2" s="1"/>
  <c r="H55" i="2" s="1"/>
  <c r="H57" i="2" s="1"/>
  <c r="H59" i="2" s="1"/>
  <c r="H61" i="2" s="1"/>
  <c r="H63" i="2" s="1"/>
  <c r="H65" i="2" s="1"/>
  <c r="E7" i="2"/>
  <c r="F6" i="2"/>
  <c r="J7" i="2" s="1"/>
  <c r="E5" i="2"/>
  <c r="J5" i="2" s="1"/>
  <c r="H69" i="1" l="1"/>
  <c r="H71" i="1" s="1"/>
  <c r="H73" i="1" s="1"/>
  <c r="H75" i="1" s="1"/>
  <c r="H77" i="1" s="1"/>
  <c r="H79" i="1" s="1"/>
  <c r="H81" i="1" s="1"/>
  <c r="H83" i="1" s="1"/>
  <c r="H85" i="1" s="1"/>
  <c r="H87" i="1" s="1"/>
  <c r="H89" i="1" s="1"/>
  <c r="H91" i="1" s="1"/>
  <c r="H93" i="1" s="1"/>
  <c r="H95" i="1" s="1"/>
  <c r="H97" i="1" s="1"/>
  <c r="H99" i="1" s="1"/>
  <c r="H101" i="1" s="1"/>
  <c r="J123" i="2"/>
  <c r="J129" i="2"/>
  <c r="J137" i="2"/>
  <c r="J145" i="2"/>
  <c r="J153" i="2"/>
  <c r="J161" i="2"/>
  <c r="J169" i="2"/>
  <c r="J177" i="2"/>
  <c r="J185" i="2"/>
  <c r="J205" i="2"/>
  <c r="J35" i="2"/>
  <c r="J11" i="2"/>
  <c r="J43" i="2"/>
  <c r="J127" i="2"/>
  <c r="J173" i="2"/>
  <c r="J195" i="2"/>
  <c r="J31" i="2"/>
  <c r="J63" i="2"/>
  <c r="J135" i="2"/>
  <c r="J143" i="2"/>
  <c r="J151" i="2"/>
  <c r="J159" i="2"/>
  <c r="J167" i="2"/>
  <c r="J175" i="2"/>
  <c r="J183" i="2"/>
  <c r="J203" i="2"/>
  <c r="F6" i="1"/>
  <c r="I7" i="1" l="1"/>
  <c r="I751" i="1" s="1"/>
  <c r="F754" i="1"/>
  <c r="F755" i="1" s="1"/>
  <c r="H103" i="1"/>
  <c r="H105" i="1" s="1"/>
  <c r="H107" i="1" s="1"/>
  <c r="H109" i="1" s="1"/>
  <c r="H111" i="1" s="1"/>
  <c r="H113" i="1" s="1"/>
  <c r="H115" i="1" s="1"/>
  <c r="H117" i="1" l="1"/>
  <c r="H119" i="1" s="1"/>
  <c r="H121" i="1" s="1"/>
  <c r="H123" i="1" s="1"/>
  <c r="H127" i="1" l="1"/>
  <c r="H129" i="1" s="1"/>
  <c r="H131" i="1" s="1"/>
  <c r="H133" i="1" s="1"/>
  <c r="H135" i="1" s="1"/>
  <c r="H137" i="1" s="1"/>
  <c r="H139" i="1" s="1"/>
  <c r="H141" i="1" s="1"/>
  <c r="H143" i="1" s="1"/>
  <c r="H145" i="1" s="1"/>
  <c r="H147" i="1" s="1"/>
  <c r="H149" i="1" s="1"/>
  <c r="H151" i="1" s="1"/>
  <c r="H153" i="1" s="1"/>
  <c r="H155" i="1" s="1"/>
  <c r="H157" i="1" s="1"/>
  <c r="H159" i="1" l="1"/>
  <c r="H161" i="1" s="1"/>
  <c r="H163" i="1" s="1"/>
  <c r="H165" i="1" s="1"/>
  <c r="H167" i="1" s="1"/>
  <c r="H169" i="1" s="1"/>
  <c r="H171" i="1" s="1"/>
  <c r="H173" i="1" l="1"/>
  <c r="H175" i="1" s="1"/>
  <c r="H177" i="1" l="1"/>
  <c r="H179" i="1" s="1"/>
  <c r="H181" i="1" s="1"/>
  <c r="H183" i="1" s="1"/>
  <c r="H185" i="1" s="1"/>
  <c r="H189" i="1" l="1"/>
  <c r="H191" i="1" s="1"/>
  <c r="H193" i="1" s="1"/>
  <c r="H195" i="1" s="1"/>
  <c r="H197" i="1" s="1"/>
  <c r="H199" i="1" s="1"/>
  <c r="H201" i="1" s="1"/>
  <c r="H203" i="1" l="1"/>
  <c r="H205" i="1" s="1"/>
  <c r="H207" i="1" s="1"/>
  <c r="H209" i="1" s="1"/>
  <c r="H211" i="1" s="1"/>
  <c r="H213" i="1" s="1"/>
  <c r="H215" i="1" s="1"/>
  <c r="H217" i="1" s="1"/>
  <c r="H219" i="1" l="1"/>
  <c r="H221" i="1" s="1"/>
  <c r="H223" i="1" s="1"/>
  <c r="H225" i="1" s="1"/>
  <c r="H227" i="1" s="1"/>
  <c r="H229" i="1" s="1"/>
  <c r="H231" i="1" s="1"/>
  <c r="H233" i="1" s="1"/>
  <c r="H235" i="1" s="1"/>
  <c r="H237" i="1" s="1"/>
  <c r="H239" i="1" s="1"/>
  <c r="H241" i="1" s="1"/>
  <c r="H243" i="1" s="1"/>
  <c r="H245" i="1" s="1"/>
  <c r="H249" i="1" l="1"/>
  <c r="H251" i="1" s="1"/>
  <c r="H253" i="1" s="1"/>
  <c r="H255" i="1" s="1"/>
  <c r="H257" i="1" s="1"/>
  <c r="H259" i="1" s="1"/>
  <c r="H261" i="1" s="1"/>
  <c r="H263" i="1" s="1"/>
  <c r="H265" i="1" s="1"/>
  <c r="H267" i="1" s="1"/>
  <c r="H269" i="1" s="1"/>
  <c r="H271" i="1" s="1"/>
  <c r="H273" i="1" s="1"/>
  <c r="H275" i="1" s="1"/>
  <c r="H277" i="1" s="1"/>
  <c r="H279" i="1" s="1"/>
  <c r="H281" i="1" s="1"/>
  <c r="H283" i="1" s="1"/>
  <c r="H285" i="1" s="1"/>
  <c r="H287" i="1" s="1"/>
  <c r="H289" i="1" s="1"/>
  <c r="H291" i="1" s="1"/>
  <c r="H293" i="1" s="1"/>
  <c r="H295" i="1" s="1"/>
  <c r="H297" i="1" s="1"/>
  <c r="H299" i="1" s="1"/>
  <c r="H301" i="1" s="1"/>
  <c r="H303" i="1" s="1"/>
  <c r="H305" i="1" s="1"/>
  <c r="H307" i="1" s="1"/>
  <c r="H311" i="1" s="1"/>
  <c r="H313" i="1" s="1"/>
  <c r="H315" i="1" s="1"/>
  <c r="H317" i="1" s="1"/>
  <c r="H319" i="1" s="1"/>
  <c r="H321" i="1" s="1"/>
  <c r="H323" i="1" s="1"/>
  <c r="H325" i="1" s="1"/>
  <c r="H327" i="1" s="1"/>
  <c r="H329" i="1" s="1"/>
  <c r="H331" i="1" s="1"/>
  <c r="H333" i="1" s="1"/>
  <c r="H335" i="1" s="1"/>
  <c r="H337" i="1" s="1"/>
  <c r="H339" i="1" s="1"/>
  <c r="H341" i="1" s="1"/>
  <c r="H343" i="1" s="1"/>
  <c r="H345" i="1" s="1"/>
  <c r="H347" i="1" s="1"/>
  <c r="H349" i="1" s="1"/>
  <c r="H351" i="1" s="1"/>
  <c r="H353" i="1" s="1"/>
  <c r="H355" i="1" s="1"/>
  <c r="H357" i="1" s="1"/>
  <c r="H359" i="1" s="1"/>
  <c r="H361" i="1" s="1"/>
  <c r="H363" i="1" s="1"/>
  <c r="H365" i="1" s="1"/>
  <c r="H367" i="1" s="1"/>
  <c r="H371" i="1" s="1"/>
  <c r="H373" i="1" s="1"/>
  <c r="H375" i="1" s="1"/>
  <c r="H377" i="1" s="1"/>
  <c r="H379" i="1" s="1"/>
  <c r="H381" i="1" s="1"/>
  <c r="H383" i="1" s="1"/>
  <c r="H385" i="1" s="1"/>
  <c r="H387" i="1" s="1"/>
  <c r="H389" i="1" s="1"/>
  <c r="H391" i="1" s="1"/>
  <c r="H393" i="1" s="1"/>
  <c r="H395" i="1" s="1"/>
  <c r="H397" i="1" s="1"/>
  <c r="H399" i="1" s="1"/>
  <c r="H401" i="1" s="1"/>
  <c r="H403" i="1" s="1"/>
  <c r="H405" i="1" s="1"/>
  <c r="H407" i="1" s="1"/>
  <c r="H409" i="1" s="1"/>
  <c r="H411" i="1" s="1"/>
  <c r="H413" i="1" s="1"/>
  <c r="H415" i="1" s="1"/>
  <c r="H417" i="1" s="1"/>
  <c r="H419" i="1" s="1"/>
  <c r="H421" i="1" s="1"/>
  <c r="H423" i="1" s="1"/>
  <c r="H425" i="1" s="1"/>
  <c r="H427" i="1" s="1"/>
  <c r="H433" i="1" l="1"/>
  <c r="H435" i="1" s="1"/>
  <c r="H437" i="1" s="1"/>
  <c r="H439" i="1" s="1"/>
  <c r="H441" i="1" s="1"/>
  <c r="H443" i="1" s="1"/>
  <c r="H445" i="1" s="1"/>
  <c r="H447" i="1" s="1"/>
  <c r="H449" i="1" s="1"/>
  <c r="H451" i="1" s="1"/>
  <c r="H453" i="1" s="1"/>
  <c r="H455" i="1" s="1"/>
  <c r="H457" i="1" s="1"/>
  <c r="H459" i="1" s="1"/>
  <c r="H461" i="1" s="1"/>
  <c r="H463" i="1" s="1"/>
  <c r="H465" i="1" s="1"/>
  <c r="H467" i="1" s="1"/>
  <c r="H469" i="1" s="1"/>
  <c r="H471" i="1" s="1"/>
  <c r="H473" i="1" s="1"/>
  <c r="H475" i="1" s="1"/>
  <c r="H477" i="1" s="1"/>
  <c r="H479" i="1" s="1"/>
  <c r="H481" i="1" s="1"/>
  <c r="H483" i="1" s="1"/>
  <c r="H485" i="1" s="1"/>
  <c r="H487" i="1" s="1"/>
  <c r="H489" i="1" s="1"/>
  <c r="H491" i="1" s="1"/>
  <c r="H495" i="1" s="1"/>
  <c r="H497" i="1" s="1"/>
  <c r="H499" i="1" s="1"/>
  <c r="H501" i="1" s="1"/>
  <c r="H503" i="1" s="1"/>
  <c r="H505" i="1" s="1"/>
  <c r="H507" i="1" s="1"/>
  <c r="H509" i="1" s="1"/>
  <c r="H511" i="1" s="1"/>
  <c r="H513" i="1" s="1"/>
  <c r="H515" i="1" s="1"/>
  <c r="H517" i="1" s="1"/>
  <c r="H519" i="1" s="1"/>
  <c r="H521" i="1" s="1"/>
  <c r="H523" i="1" s="1"/>
  <c r="H525" i="1" s="1"/>
  <c r="H527" i="1" s="1"/>
  <c r="H529" i="1" s="1"/>
  <c r="H531" i="1" s="1"/>
  <c r="H533" i="1" s="1"/>
  <c r="H535" i="1" s="1"/>
  <c r="H537" i="1" s="1"/>
  <c r="H539" i="1" s="1"/>
  <c r="H541" i="1" s="1"/>
  <c r="H543" i="1" s="1"/>
  <c r="H545" i="1" s="1"/>
  <c r="H547" i="1" s="1"/>
  <c r="H549" i="1" s="1"/>
  <c r="H551" i="1" s="1"/>
  <c r="H555" i="1" s="1"/>
  <c r="H557" i="1" s="1"/>
  <c r="H559" i="1" s="1"/>
  <c r="H561" i="1" s="1"/>
  <c r="H563" i="1" s="1"/>
  <c r="H565" i="1" s="1"/>
  <c r="H567" i="1" s="1"/>
  <c r="H569" i="1" s="1"/>
  <c r="H571" i="1" s="1"/>
  <c r="H573" i="1" s="1"/>
  <c r="H575" i="1" s="1"/>
  <c r="H577" i="1" s="1"/>
  <c r="H579" i="1" s="1"/>
  <c r="H581" i="1" s="1"/>
  <c r="H583" i="1" s="1"/>
  <c r="H585" i="1" s="1"/>
  <c r="H587" i="1" s="1"/>
  <c r="H589" i="1" s="1"/>
  <c r="H591" i="1" s="1"/>
  <c r="H593" i="1" s="1"/>
  <c r="H595" i="1" s="1"/>
  <c r="H597" i="1" s="1"/>
  <c r="H599" i="1" s="1"/>
  <c r="H601" i="1" s="1"/>
  <c r="H603" i="1" s="1"/>
  <c r="H605" i="1" s="1"/>
  <c r="H607" i="1" s="1"/>
  <c r="H609" i="1" s="1"/>
  <c r="H611" i="1" s="1"/>
  <c r="H613" i="1" s="1"/>
  <c r="H429" i="1"/>
  <c r="H754" i="1" l="1"/>
  <c r="J754" i="1" s="1"/>
  <c r="L760" i="1" s="1"/>
  <c r="J756" i="1" l="1"/>
  <c r="L759" i="1" s="1"/>
</calcChain>
</file>

<file path=xl/sharedStrings.xml><?xml version="1.0" encoding="utf-8"?>
<sst xmlns="http://schemas.openxmlformats.org/spreadsheetml/2006/main" count="1903" uniqueCount="413">
  <si>
    <t>7a</t>
  </si>
  <si>
    <t>50,pc</t>
  </si>
  <si>
    <t>5a</t>
  </si>
  <si>
    <t>9a</t>
  </si>
  <si>
    <t>40,clouds</t>
  </si>
  <si>
    <t>8p</t>
  </si>
  <si>
    <t>45,pc</t>
  </si>
  <si>
    <t>8a</t>
  </si>
  <si>
    <t>47,rain</t>
  </si>
  <si>
    <t>5p</t>
  </si>
  <si>
    <t>52,drizzle</t>
  </si>
  <si>
    <t>50,drizzle</t>
  </si>
  <si>
    <t>58,clouds</t>
  </si>
  <si>
    <t>48,rain</t>
  </si>
  <si>
    <t>45,drizzle</t>
  </si>
  <si>
    <t>42,clouds</t>
  </si>
  <si>
    <t>9p</t>
  </si>
  <si>
    <t>38,pc</t>
  </si>
  <si>
    <t>7p</t>
  </si>
  <si>
    <t>40,pc</t>
  </si>
  <si>
    <t>30,sun</t>
  </si>
  <si>
    <t>38,clear</t>
  </si>
  <si>
    <t>38,clouds</t>
  </si>
  <si>
    <t>40,cloudy</t>
  </si>
  <si>
    <t>30,pc</t>
  </si>
  <si>
    <t>33,clouds</t>
  </si>
  <si>
    <t>37,pc</t>
  </si>
  <si>
    <t>6a</t>
  </si>
  <si>
    <t>6p</t>
  </si>
  <si>
    <t>50,rain</t>
  </si>
  <si>
    <t>50,clouds</t>
  </si>
  <si>
    <t>35,clouds</t>
  </si>
  <si>
    <t>10p</t>
  </si>
  <si>
    <t>31,clouds</t>
  </si>
  <si>
    <t>39,clouds</t>
  </si>
  <si>
    <t>30,clouds</t>
  </si>
  <si>
    <t>42,drizzle</t>
  </si>
  <si>
    <t>48,pc</t>
  </si>
  <si>
    <t>40,rain</t>
  </si>
  <si>
    <t>Date</t>
  </si>
  <si>
    <t>PSEG-Meter</t>
  </si>
  <si>
    <t>ReadTime</t>
  </si>
  <si>
    <t>Temp/Weath</t>
  </si>
  <si>
    <t xml:space="preserve">PSEG Day </t>
  </si>
  <si>
    <t>PSEG-Eve</t>
  </si>
  <si>
    <t>Panels KWH</t>
  </si>
  <si>
    <t>Vivint Totals</t>
  </si>
  <si>
    <t>SunRun</t>
  </si>
  <si>
    <t>Total KW</t>
  </si>
  <si>
    <t>PSEG Bill KWH</t>
  </si>
  <si>
    <t>PSEG Date</t>
  </si>
  <si>
    <t>Vivint Bill KW</t>
  </si>
  <si>
    <t>Vivint Date</t>
  </si>
  <si>
    <t>High use</t>
  </si>
  <si>
    <t>Kayted1@g</t>
  </si>
  <si>
    <t>44 - 11.44kw</t>
  </si>
  <si>
    <t>Enphase sys</t>
  </si>
  <si>
    <t>per day</t>
  </si>
  <si>
    <t>#100917783</t>
  </si>
  <si>
    <t>12p</t>
  </si>
  <si>
    <t>37,clouds</t>
  </si>
  <si>
    <t>36,sleet</t>
  </si>
  <si>
    <t>42,pc</t>
  </si>
  <si>
    <t>29,clouds</t>
  </si>
  <si>
    <t>46,rain</t>
  </si>
  <si>
    <t>34,clear</t>
  </si>
  <si>
    <t>35,flurries</t>
  </si>
  <si>
    <t>39,clear</t>
  </si>
  <si>
    <t>34,pc</t>
  </si>
  <si>
    <t>47,clouds</t>
  </si>
  <si>
    <t>45,clear</t>
  </si>
  <si>
    <t>36,rain</t>
  </si>
  <si>
    <t>28,snow</t>
  </si>
  <si>
    <t>30,clear</t>
  </si>
  <si>
    <t>28,sun</t>
  </si>
  <si>
    <t>11,clear,wind</t>
  </si>
  <si>
    <t>5,clear</t>
  </si>
  <si>
    <t>20,clear</t>
  </si>
  <si>
    <t>20,sun</t>
  </si>
  <si>
    <t>40,clear</t>
  </si>
  <si>
    <t>35,fog</t>
  </si>
  <si>
    <t>52,rain</t>
  </si>
  <si>
    <t>52,pc</t>
  </si>
  <si>
    <t>38,sun</t>
  </si>
  <si>
    <t>62,clear</t>
  </si>
  <si>
    <t>50,clear</t>
  </si>
  <si>
    <t>43,clouds</t>
  </si>
  <si>
    <t>4p</t>
  </si>
  <si>
    <t>58,rain</t>
  </si>
  <si>
    <t>28,clearr</t>
  </si>
  <si>
    <t>42,clear</t>
  </si>
  <si>
    <t>31,sun</t>
  </si>
  <si>
    <t>43,clouly</t>
  </si>
  <si>
    <t>5,clouds</t>
  </si>
  <si>
    <t>52,clear</t>
  </si>
  <si>
    <t>39,rain</t>
  </si>
  <si>
    <t>31,pc</t>
  </si>
  <si>
    <t>38,rain</t>
  </si>
  <si>
    <t>39,misting</t>
  </si>
  <si>
    <t>clear</t>
  </si>
  <si>
    <t>20,pc</t>
  </si>
  <si>
    <t>24,clouds</t>
  </si>
  <si>
    <t>36,clouds</t>
  </si>
  <si>
    <t>33,snow5"</t>
  </si>
  <si>
    <t>39,cloudy</t>
  </si>
  <si>
    <t>42,rain</t>
  </si>
  <si>
    <t>45,clouds</t>
  </si>
  <si>
    <t>30,sunn</t>
  </si>
  <si>
    <t>41,rain</t>
  </si>
  <si>
    <t>39,sun</t>
  </si>
  <si>
    <t>35,clouds,wind</t>
  </si>
  <si>
    <t>32,sun</t>
  </si>
  <si>
    <t>43,drizzle</t>
  </si>
  <si>
    <t>41,clouds</t>
  </si>
  <si>
    <t>33,sun</t>
  </si>
  <si>
    <t>41,clear</t>
  </si>
  <si>
    <t>7p`</t>
  </si>
  <si>
    <t>32,snow</t>
  </si>
  <si>
    <t>46,clouds</t>
  </si>
  <si>
    <t>37,clear</t>
  </si>
  <si>
    <t>1a</t>
  </si>
  <si>
    <t>51,drizzle</t>
  </si>
  <si>
    <t>41,sun</t>
  </si>
  <si>
    <t>35,,clear</t>
  </si>
  <si>
    <t>35,sun</t>
  </si>
  <si>
    <t>50,sun</t>
  </si>
  <si>
    <t xml:space="preserve">PSEG Bill </t>
  </si>
  <si>
    <t>Sunrun Bill</t>
  </si>
  <si>
    <t xml:space="preserve">Sunrun </t>
  </si>
  <si>
    <t xml:space="preserve">Enphase </t>
  </si>
  <si>
    <t xml:space="preserve"> KW / Day</t>
  </si>
  <si>
    <t>28,clear</t>
  </si>
  <si>
    <t>41,pc</t>
  </si>
  <si>
    <t>39,pc</t>
  </si>
  <si>
    <t>27,pc</t>
  </si>
  <si>
    <t>34,rain</t>
  </si>
  <si>
    <t>32,pc</t>
  </si>
  <si>
    <t>33,pc</t>
  </si>
  <si>
    <t>31,,clouds</t>
  </si>
  <si>
    <t>50,cloudy</t>
  </si>
  <si>
    <t>45,cloudy</t>
  </si>
  <si>
    <t>32,clear</t>
  </si>
  <si>
    <t>26,pc</t>
  </si>
  <si>
    <t>29,lt snow</t>
  </si>
  <si>
    <t>32,snow shrs</t>
  </si>
  <si>
    <t>19,pc</t>
  </si>
  <si>
    <t>21,pc</t>
  </si>
  <si>
    <t>20,clouds</t>
  </si>
  <si>
    <t>30.clouds</t>
  </si>
  <si>
    <t>28, 2"snow</t>
  </si>
  <si>
    <t>19,clear</t>
  </si>
  <si>
    <t>18,sun</t>
  </si>
  <si>
    <t>28,pc</t>
  </si>
  <si>
    <t>11a</t>
  </si>
  <si>
    <t>29,clear</t>
  </si>
  <si>
    <t>31,clear</t>
  </si>
  <si>
    <t>10P</t>
  </si>
  <si>
    <t>33,clear</t>
  </si>
  <si>
    <t>38,drizzle</t>
  </si>
  <si>
    <t>32.pc</t>
  </si>
  <si>
    <t>40,fog</t>
  </si>
  <si>
    <t>32,clouds</t>
  </si>
  <si>
    <t>32.clear</t>
  </si>
  <si>
    <t>49,clear</t>
  </si>
  <si>
    <t>44.clouds</t>
  </si>
  <si>
    <t>32,cloudy</t>
  </si>
  <si>
    <t>33,lt snow</t>
  </si>
  <si>
    <t>35,clear</t>
  </si>
  <si>
    <t>11p</t>
  </si>
  <si>
    <t>34,snow</t>
  </si>
  <si>
    <t>25,clear</t>
  </si>
  <si>
    <t>25,sun</t>
  </si>
  <si>
    <t>39,fog</t>
  </si>
  <si>
    <t>48,clouds</t>
  </si>
  <si>
    <t>26,clear</t>
  </si>
  <si>
    <t>35.clear</t>
  </si>
  <si>
    <t>60,pc</t>
  </si>
  <si>
    <t>40,sun</t>
  </si>
  <si>
    <t>50.pc</t>
  </si>
  <si>
    <t>43,rain</t>
  </si>
  <si>
    <t>45,rain</t>
  </si>
  <si>
    <t>60,sun</t>
  </si>
  <si>
    <t>42,sun</t>
  </si>
  <si>
    <t>55,clear</t>
  </si>
  <si>
    <t>43,pc</t>
  </si>
  <si>
    <t>34,sun</t>
  </si>
  <si>
    <t>48,sun</t>
  </si>
  <si>
    <t>12a</t>
  </si>
  <si>
    <t>57,sun</t>
  </si>
  <si>
    <t>60.pc</t>
  </si>
  <si>
    <t>58,pc</t>
  </si>
  <si>
    <t>50,rain clouds</t>
  </si>
  <si>
    <t>3a</t>
  </si>
  <si>
    <t>48,clear</t>
  </si>
  <si>
    <t>60,clouds</t>
  </si>
  <si>
    <t>60,clear</t>
  </si>
  <si>
    <t>47,sun</t>
  </si>
  <si>
    <t>8P</t>
  </si>
  <si>
    <t>44,clouds</t>
  </si>
  <si>
    <t>50.clear</t>
  </si>
  <si>
    <t>32,frost</t>
  </si>
  <si>
    <t>32,sun,frost</t>
  </si>
  <si>
    <t>10a</t>
  </si>
  <si>
    <t>49,sun</t>
  </si>
  <si>
    <t>30,sun,frost</t>
  </si>
  <si>
    <t>34,frosty</t>
  </si>
  <si>
    <t>62,clouds</t>
  </si>
  <si>
    <t>62,sun</t>
  </si>
  <si>
    <t>70,clouds</t>
  </si>
  <si>
    <t>57,clouds</t>
  </si>
  <si>
    <t>55,sun</t>
  </si>
  <si>
    <t>9P</t>
  </si>
  <si>
    <t>51,clouds</t>
  </si>
  <si>
    <t>56,cloudy</t>
  </si>
  <si>
    <t>58,sun</t>
  </si>
  <si>
    <t>65.pc</t>
  </si>
  <si>
    <t>60,rain</t>
  </si>
  <si>
    <t>70,pc</t>
  </si>
  <si>
    <t>52,clouds</t>
  </si>
  <si>
    <t>62,pc</t>
  </si>
  <si>
    <t>64,clouds</t>
  </si>
  <si>
    <t>55,clouds</t>
  </si>
  <si>
    <t>72,sun,pollen</t>
  </si>
  <si>
    <t>62,pc-pollen</t>
  </si>
  <si>
    <t>70,clear</t>
  </si>
  <si>
    <t>60,drizzle</t>
  </si>
  <si>
    <t>68,clear</t>
  </si>
  <si>
    <t>63,clouds</t>
  </si>
  <si>
    <t>67,rain</t>
  </si>
  <si>
    <t>65,fog</t>
  </si>
  <si>
    <t>62,rain</t>
  </si>
  <si>
    <t>52,sun</t>
  </si>
  <si>
    <t>60,clear,polen</t>
  </si>
  <si>
    <t>65,clear,polen</t>
  </si>
  <si>
    <t>70,clear,pollen</t>
  </si>
  <si>
    <t>72,clear</t>
  </si>
  <si>
    <t>68,sun</t>
  </si>
  <si>
    <t>70,PC</t>
  </si>
  <si>
    <t>76,humid!</t>
  </si>
  <si>
    <t>70,rain</t>
  </si>
  <si>
    <t>68,clouds,hum</t>
  </si>
  <si>
    <t>70,cloudss</t>
  </si>
  <si>
    <t>70,sun</t>
  </si>
  <si>
    <t>60,,sun</t>
  </si>
  <si>
    <t>58,clear</t>
  </si>
  <si>
    <t>65,pc</t>
  </si>
  <si>
    <t>70clouds-hum</t>
  </si>
  <si>
    <t>57,clear</t>
  </si>
  <si>
    <t>79,sun</t>
  </si>
  <si>
    <t>82,sun</t>
  </si>
  <si>
    <t>77,sun</t>
  </si>
  <si>
    <t>70,sun,hum</t>
  </si>
  <si>
    <t>82,clouds</t>
  </si>
  <si>
    <t>71,sun</t>
  </si>
  <si>
    <t>80,pc</t>
  </si>
  <si>
    <t>70,clouds-hum</t>
  </si>
  <si>
    <t>77,clouds</t>
  </si>
  <si>
    <t>71,sun-hum</t>
  </si>
  <si>
    <t>72,pc</t>
  </si>
  <si>
    <t>4a</t>
  </si>
  <si>
    <t>64,clearr</t>
  </si>
  <si>
    <t>80,sun</t>
  </si>
  <si>
    <t>69,clouds</t>
  </si>
  <si>
    <t>65,clear</t>
  </si>
  <si>
    <t>64,cloudy</t>
  </si>
  <si>
    <t>70,humid</t>
  </si>
  <si>
    <t>72,rain,hum</t>
  </si>
  <si>
    <t>63,sun</t>
  </si>
  <si>
    <t>59,clear</t>
  </si>
  <si>
    <t>66,clear</t>
  </si>
  <si>
    <t>75,pc</t>
  </si>
  <si>
    <t>71,muggy</t>
  </si>
  <si>
    <t>76,sun</t>
  </si>
  <si>
    <t>ta</t>
  </si>
  <si>
    <t>72,hum</t>
  </si>
  <si>
    <t>80,humid</t>
  </si>
  <si>
    <t>72,haze</t>
  </si>
  <si>
    <t>80,sun,hum</t>
  </si>
  <si>
    <t>80,cloud-hum</t>
  </si>
  <si>
    <t>80,hum,cloud</t>
  </si>
  <si>
    <t>72,cloudy</t>
  </si>
  <si>
    <t>73,hum</t>
  </si>
  <si>
    <t>72,drizzle</t>
  </si>
  <si>
    <t>72 hum clouds</t>
  </si>
  <si>
    <t>72,humid</t>
  </si>
  <si>
    <t>80, sun</t>
  </si>
  <si>
    <t>80,hum</t>
  </si>
  <si>
    <t>80,hum,pc</t>
  </si>
  <si>
    <t>73,hum,cloud</t>
  </si>
  <si>
    <t>72,hum,rain</t>
  </si>
  <si>
    <t>72,hum,pc</t>
  </si>
  <si>
    <t>65,sun</t>
  </si>
  <si>
    <t>74,pc</t>
  </si>
  <si>
    <t>73,pc</t>
  </si>
  <si>
    <t>70,clouds,hum</t>
  </si>
  <si>
    <t>72,pc mis date</t>
  </si>
  <si>
    <t>71,hum</t>
  </si>
  <si>
    <t>72,clouds</t>
  </si>
  <si>
    <t>65,rain</t>
  </si>
  <si>
    <t>72,hum clouds</t>
  </si>
  <si>
    <t>73,muggy</t>
  </si>
  <si>
    <t>75,muggy</t>
  </si>
  <si>
    <t>72,sun</t>
  </si>
  <si>
    <t>70,cloud-hum</t>
  </si>
  <si>
    <t>75 rain</t>
  </si>
  <si>
    <t>73,sun</t>
  </si>
  <si>
    <t>75,sun</t>
  </si>
  <si>
    <t>78,hum,cloud</t>
  </si>
  <si>
    <t>Time</t>
  </si>
  <si>
    <t>74,hum</t>
  </si>
  <si>
    <t>67,clouds</t>
  </si>
  <si>
    <t>68,rain</t>
  </si>
  <si>
    <t>80,wind.sun</t>
  </si>
  <si>
    <t>78,wind</t>
  </si>
  <si>
    <t>72,sun hum</t>
  </si>
  <si>
    <t>78,clear</t>
  </si>
  <si>
    <t>60,hum</t>
  </si>
  <si>
    <t>67,hum</t>
  </si>
  <si>
    <t>68,pc</t>
  </si>
  <si>
    <t>68,clouds</t>
  </si>
  <si>
    <t>67,drizzle</t>
  </si>
  <si>
    <t>69,rain</t>
  </si>
  <si>
    <t>69,sun</t>
  </si>
  <si>
    <t>64,sun</t>
  </si>
  <si>
    <t>71,pc</t>
  </si>
  <si>
    <t>71,clouds</t>
  </si>
  <si>
    <t>`9a</t>
  </si>
  <si>
    <t>68 clear</t>
  </si>
  <si>
    <t>63,clear</t>
  </si>
  <si>
    <t>53,clear</t>
  </si>
  <si>
    <t>61,rain</t>
  </si>
  <si>
    <t>67,pc</t>
  </si>
  <si>
    <t>74,clear</t>
  </si>
  <si>
    <t>61,clear</t>
  </si>
  <si>
    <t>65,clouds</t>
  </si>
  <si>
    <t>69,louds</t>
  </si>
  <si>
    <t>61,sun</t>
  </si>
  <si>
    <t>68, pc</t>
  </si>
  <si>
    <t>67,clear</t>
  </si>
  <si>
    <t>61,pc</t>
  </si>
  <si>
    <t>70,cloudy</t>
  </si>
  <si>
    <t xml:space="preserve"> </t>
  </si>
  <si>
    <t>60,rain shr</t>
  </si>
  <si>
    <t>64,pc</t>
  </si>
  <si>
    <t>56,clear</t>
  </si>
  <si>
    <t>57,pc</t>
  </si>
  <si>
    <t>51,clear</t>
  </si>
  <si>
    <t>45,sun</t>
  </si>
  <si>
    <t>7p,</t>
  </si>
  <si>
    <t>54,pc</t>
  </si>
  <si>
    <t>45,SUN</t>
  </si>
  <si>
    <t>44,clear</t>
  </si>
  <si>
    <t>6o,pc</t>
  </si>
  <si>
    <t>7P</t>
  </si>
  <si>
    <t>9A</t>
  </si>
  <si>
    <t>36,frost nite</t>
  </si>
  <si>
    <t>665,clear</t>
  </si>
  <si>
    <t>54,sun</t>
  </si>
  <si>
    <t>36,clear</t>
  </si>
  <si>
    <t>50,clear,DRY</t>
  </si>
  <si>
    <t>55,clear,dry</t>
  </si>
  <si>
    <t>49,sun,dry</t>
  </si>
  <si>
    <t>50,clear,dry</t>
  </si>
  <si>
    <t>62,clr,dry</t>
  </si>
  <si>
    <t>24,sun</t>
  </si>
  <si>
    <t>23,pc</t>
  </si>
  <si>
    <t>23 pc</t>
  </si>
  <si>
    <t>40,snow shr</t>
  </si>
  <si>
    <t>40,snow</t>
  </si>
  <si>
    <t>35,pc</t>
  </si>
  <si>
    <t>59,pc</t>
  </si>
  <si>
    <t>55,rain</t>
  </si>
  <si>
    <t>1p</t>
  </si>
  <si>
    <t>37,rain</t>
  </si>
  <si>
    <t>30,snow</t>
  </si>
  <si>
    <t>16,sun</t>
  </si>
  <si>
    <t>18,pc</t>
  </si>
  <si>
    <t>12,pc</t>
  </si>
  <si>
    <t>53,rain</t>
  </si>
  <si>
    <t>55,drizzle</t>
  </si>
  <si>
    <t>36,sun</t>
  </si>
  <si>
    <t>45,rain clouds</t>
  </si>
  <si>
    <t>Totals</t>
  </si>
  <si>
    <t>Sunrun  KW 'H'</t>
  </si>
  <si>
    <t>PSEG E+F</t>
  </si>
  <si>
    <t>PSEG &amp; Sunrun</t>
  </si>
  <si>
    <t xml:space="preserve"> Mt Sinai, NY</t>
  </si>
  <si>
    <t>Overall  billing totals</t>
  </si>
  <si>
    <t xml:space="preserve">$ per KW = </t>
  </si>
  <si>
    <t xml:space="preserve">PSEG Customer </t>
  </si>
  <si>
    <t>$ Solar/KW</t>
  </si>
  <si>
    <t>&lt;&lt;&lt;</t>
  </si>
  <si>
    <t>Meter Number  985xxxxx</t>
  </si>
  <si>
    <t>$ PSEG/KW</t>
  </si>
  <si>
    <t>PSEG KW produced</t>
  </si>
  <si>
    <t>Electric &amp; Taxes ONLY</t>
  </si>
  <si>
    <t>Imfr-Struct to supply power</t>
  </si>
  <si>
    <t>Total PSEG electric cost</t>
  </si>
  <si>
    <t>solar-output 2024.xlsx</t>
  </si>
  <si>
    <t>2024 KW Total</t>
  </si>
  <si>
    <t>totals</t>
  </si>
  <si>
    <t>E,F, G</t>
  </si>
  <si>
    <t xml:space="preserve"> Bills "J" "K"</t>
  </si>
  <si>
    <t>PSEG KW Meter 'B'</t>
  </si>
  <si>
    <t>Meter &amp; Solar Panel</t>
  </si>
  <si>
    <t>PSEG kw</t>
  </si>
  <si>
    <t>2024 Total KW</t>
  </si>
  <si>
    <t>2024 Actual Cost =</t>
  </si>
  <si>
    <t>1/1/2025 tgk</t>
  </si>
  <si>
    <r>
      <rPr>
        <b/>
        <sz val="11"/>
        <rFont val="Calibri"/>
        <family val="2"/>
        <scheme val="minor"/>
      </rPr>
      <t xml:space="preserve">PSEG    L </t>
    </r>
    <r>
      <rPr>
        <sz val="11"/>
        <rFont val="Calibri"/>
        <family val="2"/>
        <scheme val="minor"/>
      </rPr>
      <t xml:space="preserve"> </t>
    </r>
  </si>
  <si>
    <t>PSEG sup/tax</t>
  </si>
  <si>
    <t>Solar</t>
  </si>
  <si>
    <t>Utility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</si>
</sst>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164" formatCode="m/d/yy;@"/>
    <numFmt numFmtId="165" formatCode="0_);\(0\)"/>
    <numFmt numFmtId="166" formatCode="[$-409]h:mm\ AM/PM;@"/>
    <numFmt numFmtId="167" formatCode="0.00;[Red]0.00"/>
    <numFmt numFmtId="168" formatCode="&quot;$&quot;#,##0.0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5" tint="-0.499984740745262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8" tint="-0.499984740745262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C0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/>
      <right/>
      <top style="thick">
        <color auto="1"/>
      </top>
      <bottom/>
      <diagonal/>
    </border>
    <border>
      <left style="thick">
        <color theme="9" tint="-0.24994659260841701"/>
      </left>
      <right/>
      <top style="thick">
        <color theme="9" tint="-0.24994659260841701"/>
      </top>
      <bottom/>
      <diagonal/>
    </border>
    <border>
      <left/>
      <right style="thick">
        <color theme="9" tint="-0.24994659260841701"/>
      </right>
      <top style="thick">
        <color theme="9" tint="-0.24994659260841701"/>
      </top>
      <bottom/>
      <diagonal/>
    </border>
    <border>
      <left style="thick">
        <color theme="9" tint="-0.24994659260841701"/>
      </left>
      <right/>
      <top/>
      <bottom/>
      <diagonal/>
    </border>
    <border>
      <left/>
      <right style="thick">
        <color theme="9" tint="-0.24994659260841701"/>
      </right>
      <top/>
      <bottom/>
      <diagonal/>
    </border>
    <border>
      <left style="thick">
        <color theme="9" tint="-0.24994659260841701"/>
      </left>
      <right/>
      <top/>
      <bottom style="thick">
        <color theme="9" tint="-0.24994659260841701"/>
      </bottom>
      <diagonal/>
    </border>
    <border>
      <left/>
      <right style="thick">
        <color theme="9" tint="-0.24994659260841701"/>
      </right>
      <top/>
      <bottom style="thick">
        <color theme="9" tint="-0.24994659260841701"/>
      </bottom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/>
      <top/>
      <bottom/>
      <diagonal/>
    </border>
    <border>
      <left/>
      <right style="thick">
        <color rgb="FFFF0000"/>
      </right>
      <top/>
      <bottom/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</borders>
  <cellStyleXfs count="2">
    <xf numFmtId="0" fontId="0" fillId="0" borderId="0"/>
    <xf numFmtId="44" fontId="10" fillId="0" borderId="0" applyFont="0" applyFill="0" applyBorder="0" applyAlignment="0" applyProtection="0"/>
  </cellStyleXfs>
  <cellXfs count="62">
    <xf numFmtId="0" fontId="0" fillId="0" borderId="0" xfId="0"/>
    <xf numFmtId="164" fontId="0" fillId="0" borderId="0" xfId="0" applyNumberFormat="1"/>
    <xf numFmtId="0" fontId="0" fillId="0" borderId="0" xfId="0" applyAlignment="1">
      <alignment horizontal="right"/>
    </xf>
    <xf numFmtId="2" fontId="0" fillId="0" borderId="0" xfId="0" applyNumberFormat="1" applyAlignment="1">
      <alignment horizontal="right"/>
    </xf>
    <xf numFmtId="2" fontId="0" fillId="0" borderId="0" xfId="0" applyNumberFormat="1" applyAlignment="1">
      <alignment horizontal="left"/>
    </xf>
    <xf numFmtId="164" fontId="1" fillId="0" borderId="0" xfId="0" applyNumberFormat="1" applyFont="1" applyAlignment="1">
      <alignment horizontal="center"/>
    </xf>
    <xf numFmtId="165" fontId="1" fillId="0" borderId="0" xfId="0" applyNumberFormat="1" applyFont="1" applyAlignment="1">
      <alignment horizontal="right"/>
    </xf>
    <xf numFmtId="166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2" fontId="1" fillId="0" borderId="0" xfId="0" applyNumberFormat="1" applyFont="1" applyAlignment="1">
      <alignment horizontal="right"/>
    </xf>
    <xf numFmtId="2" fontId="1" fillId="0" borderId="0" xfId="0" applyNumberFormat="1" applyFont="1" applyAlignment="1">
      <alignment horizontal="left"/>
    </xf>
    <xf numFmtId="164" fontId="0" fillId="0" borderId="0" xfId="0" applyNumberFormat="1" applyAlignment="1">
      <alignment horizontal="center"/>
    </xf>
    <xf numFmtId="0" fontId="1" fillId="0" borderId="0" xfId="0" applyFont="1" applyAlignment="1">
      <alignment horizontal="right"/>
    </xf>
    <xf numFmtId="166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167" fontId="1" fillId="0" borderId="0" xfId="0" applyNumberFormat="1" applyFont="1" applyAlignment="1">
      <alignment horizontal="center"/>
    </xf>
    <xf numFmtId="167" fontId="0" fillId="0" borderId="0" xfId="0" applyNumberFormat="1" applyAlignment="1">
      <alignment horizontal="right"/>
    </xf>
    <xf numFmtId="167" fontId="0" fillId="0" borderId="0" xfId="0" applyNumberFormat="1"/>
    <xf numFmtId="16" fontId="0" fillId="0" borderId="0" xfId="0" applyNumberFormat="1"/>
    <xf numFmtId="0" fontId="1" fillId="0" borderId="1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4" fontId="0" fillId="0" borderId="0" xfId="0" applyNumberFormat="1" applyAlignment="1">
      <alignment horizontal="right"/>
    </xf>
    <xf numFmtId="0" fontId="1" fillId="0" borderId="3" xfId="0" applyFont="1" applyBorder="1" applyAlignment="1">
      <alignment horizontal="right"/>
    </xf>
    <xf numFmtId="0" fontId="1" fillId="0" borderId="4" xfId="0" applyFont="1" applyBorder="1" applyAlignment="1">
      <alignment horizontal="left"/>
    </xf>
    <xf numFmtId="0" fontId="2" fillId="0" borderId="0" xfId="0" applyFont="1" applyAlignment="1">
      <alignment horizontal="right"/>
    </xf>
    <xf numFmtId="2" fontId="4" fillId="0" borderId="0" xfId="0" applyNumberFormat="1" applyFont="1" applyAlignment="1">
      <alignment horizontal="right"/>
    </xf>
    <xf numFmtId="2" fontId="1" fillId="0" borderId="2" xfId="0" applyNumberFormat="1" applyFont="1" applyBorder="1" applyAlignment="1">
      <alignment horizontal="right"/>
    </xf>
    <xf numFmtId="168" fontId="0" fillId="0" borderId="0" xfId="0" applyNumberFormat="1" applyAlignment="1">
      <alignment horizontal="right"/>
    </xf>
    <xf numFmtId="168" fontId="0" fillId="0" borderId="0" xfId="0" applyNumberFormat="1"/>
    <xf numFmtId="0" fontId="5" fillId="0" borderId="0" xfId="0" applyFont="1" applyAlignment="1">
      <alignment horizontal="right"/>
    </xf>
    <xf numFmtId="0" fontId="1" fillId="0" borderId="5" xfId="0" applyFont="1" applyBorder="1" applyAlignment="1">
      <alignment horizontal="right"/>
    </xf>
    <xf numFmtId="0" fontId="6" fillId="0" borderId="0" xfId="0" applyFont="1" applyAlignment="1">
      <alignment horizontal="right"/>
    </xf>
    <xf numFmtId="2" fontId="3" fillId="0" borderId="6" xfId="0" applyNumberFormat="1" applyFont="1" applyBorder="1" applyAlignment="1">
      <alignment horizontal="right"/>
    </xf>
    <xf numFmtId="4" fontId="3" fillId="0" borderId="7" xfId="0" applyNumberFormat="1" applyFont="1" applyBorder="1" applyAlignment="1">
      <alignment horizontal="right"/>
    </xf>
    <xf numFmtId="168" fontId="3" fillId="0" borderId="2" xfId="0" applyNumberFormat="1" applyFont="1" applyBorder="1" applyAlignment="1">
      <alignment horizontal="right"/>
    </xf>
    <xf numFmtId="0" fontId="1" fillId="0" borderId="4" xfId="0" applyFont="1" applyBorder="1"/>
    <xf numFmtId="4" fontId="3" fillId="0" borderId="3" xfId="0" applyNumberFormat="1" applyFont="1" applyBorder="1" applyAlignment="1">
      <alignment horizontal="right"/>
    </xf>
    <xf numFmtId="4" fontId="3" fillId="0" borderId="4" xfId="0" applyNumberFormat="1" applyFont="1" applyBorder="1" applyAlignment="1">
      <alignment horizontal="right"/>
    </xf>
    <xf numFmtId="4" fontId="1" fillId="0" borderId="8" xfId="0" applyNumberFormat="1" applyFont="1" applyBorder="1" applyAlignment="1">
      <alignment horizontal="right"/>
    </xf>
    <xf numFmtId="4" fontId="1" fillId="0" borderId="9" xfId="0" applyNumberFormat="1" applyFont="1" applyBorder="1" applyAlignment="1">
      <alignment horizontal="right"/>
    </xf>
    <xf numFmtId="4" fontId="0" fillId="0" borderId="10" xfId="0" applyNumberFormat="1" applyBorder="1" applyAlignment="1">
      <alignment horizontal="right"/>
    </xf>
    <xf numFmtId="4" fontId="0" fillId="0" borderId="11" xfId="0" applyNumberFormat="1" applyBorder="1" applyAlignment="1">
      <alignment horizontal="right"/>
    </xf>
    <xf numFmtId="0" fontId="7" fillId="0" borderId="0" xfId="0" applyFont="1"/>
    <xf numFmtId="4" fontId="0" fillId="0" borderId="13" xfId="0" applyNumberFormat="1" applyBorder="1" applyAlignment="1">
      <alignment horizontal="right"/>
    </xf>
    <xf numFmtId="0" fontId="8" fillId="0" borderId="0" xfId="0" applyFont="1" applyAlignment="1">
      <alignment horizontal="right"/>
    </xf>
    <xf numFmtId="4" fontId="1" fillId="0" borderId="14" xfId="0" applyNumberFormat="1" applyFont="1" applyBorder="1" applyAlignment="1">
      <alignment horizontal="right"/>
    </xf>
    <xf numFmtId="4" fontId="0" fillId="0" borderId="15" xfId="0" applyNumberFormat="1" applyBorder="1" applyAlignment="1">
      <alignment horizontal="right"/>
    </xf>
    <xf numFmtId="168" fontId="1" fillId="0" borderId="16" xfId="0" applyNumberFormat="1" applyFont="1" applyBorder="1" applyAlignment="1">
      <alignment horizontal="right"/>
    </xf>
    <xf numFmtId="4" fontId="1" fillId="0" borderId="17" xfId="0" applyNumberFormat="1" applyFont="1" applyBorder="1" applyAlignment="1">
      <alignment horizontal="right"/>
    </xf>
    <xf numFmtId="0" fontId="1" fillId="0" borderId="0" xfId="0" applyFont="1"/>
    <xf numFmtId="4" fontId="0" fillId="0" borderId="19" xfId="0" applyNumberFormat="1" applyBorder="1" applyAlignment="1">
      <alignment horizontal="right"/>
    </xf>
    <xf numFmtId="4" fontId="0" fillId="0" borderId="0" xfId="0" applyNumberFormat="1"/>
    <xf numFmtId="0" fontId="3" fillId="0" borderId="0" xfId="0" applyFont="1" applyAlignment="1">
      <alignment horizontal="right"/>
    </xf>
    <xf numFmtId="49" fontId="1" fillId="0" borderId="3" xfId="0" applyNumberFormat="1" applyFont="1" applyBorder="1" applyAlignment="1">
      <alignment horizontal="right"/>
    </xf>
    <xf numFmtId="168" fontId="1" fillId="0" borderId="0" xfId="0" applyNumberFormat="1" applyFont="1" applyAlignment="1">
      <alignment horizontal="right"/>
    </xf>
    <xf numFmtId="0" fontId="9" fillId="0" borderId="0" xfId="0" applyFont="1" applyAlignment="1">
      <alignment horizontal="right"/>
    </xf>
    <xf numFmtId="4" fontId="5" fillId="0" borderId="17" xfId="0" applyNumberFormat="1" applyFont="1" applyBorder="1" applyAlignment="1">
      <alignment horizontal="right"/>
    </xf>
    <xf numFmtId="4" fontId="8" fillId="0" borderId="12" xfId="0" applyNumberFormat="1" applyFont="1" applyBorder="1" applyAlignment="1">
      <alignment horizontal="right"/>
    </xf>
    <xf numFmtId="168" fontId="8" fillId="0" borderId="18" xfId="0" applyNumberFormat="1" applyFont="1" applyBorder="1" applyAlignment="1">
      <alignment horizontal="right"/>
    </xf>
    <xf numFmtId="168" fontId="1" fillId="0" borderId="16" xfId="1" applyNumberFormat="1" applyFont="1" applyBorder="1" applyAlignment="1" applyProtection="1">
      <alignment horizontal="right"/>
      <protection locked="0"/>
    </xf>
    <xf numFmtId="2" fontId="4" fillId="0" borderId="6" xfId="0" applyNumberFormat="1" applyFont="1" applyBorder="1" applyAlignment="1">
      <alignment horizontal="righ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FACE75-0422-487D-BC40-046E01CCC286}">
  <sheetPr codeName="Sheet1"/>
  <dimension ref="A1:O211"/>
  <sheetViews>
    <sheetView topLeftCell="C1" zoomScaleNormal="100" workbookViewId="0">
      <pane ySplit="1" topLeftCell="A2" activePane="bottomLeft" state="frozen"/>
      <selection pane="bottomLeft" activeCell="K12" sqref="K12"/>
    </sheetView>
  </sheetViews>
  <sheetFormatPr defaultRowHeight="15" x14ac:dyDescent="0.25"/>
  <cols>
    <col min="1" max="1" width="9.7109375" style="1" bestFit="1" customWidth="1"/>
    <col min="2" max="2" width="13" customWidth="1"/>
    <col min="3" max="3" width="10" customWidth="1"/>
    <col min="4" max="4" width="13.7109375" customWidth="1"/>
    <col min="7" max="7" width="12" customWidth="1"/>
    <col min="8" max="8" width="11.7109375" customWidth="1"/>
    <col min="9" max="9" width="11.42578125" customWidth="1"/>
    <col min="10" max="10" width="15.28515625" customWidth="1"/>
    <col min="11" max="11" width="16.140625" customWidth="1"/>
    <col min="12" max="12" width="11.42578125" customWidth="1"/>
    <col min="13" max="13" width="12.42578125" customWidth="1"/>
    <col min="14" max="14" width="11.85546875" customWidth="1"/>
  </cols>
  <sheetData>
    <row r="1" spans="1:15" s="8" customFormat="1" x14ac:dyDescent="0.25">
      <c r="A1" s="5" t="s">
        <v>39</v>
      </c>
      <c r="B1" s="6" t="s">
        <v>40</v>
      </c>
      <c r="C1" s="7" t="s">
        <v>41</v>
      </c>
      <c r="D1" s="8" t="s">
        <v>42</v>
      </c>
      <c r="E1" s="8" t="s">
        <v>43</v>
      </c>
      <c r="F1" s="8" t="s">
        <v>44</v>
      </c>
      <c r="G1" s="8" t="s">
        <v>45</v>
      </c>
      <c r="H1" s="9" t="s">
        <v>46</v>
      </c>
      <c r="I1" s="8" t="s">
        <v>47</v>
      </c>
      <c r="J1" s="8" t="s">
        <v>48</v>
      </c>
      <c r="K1" s="8" t="s">
        <v>49</v>
      </c>
      <c r="L1" s="10" t="s">
        <v>50</v>
      </c>
      <c r="M1" s="8" t="s">
        <v>51</v>
      </c>
      <c r="N1" s="5" t="s">
        <v>52</v>
      </c>
      <c r="O1" s="8" t="s">
        <v>53</v>
      </c>
    </row>
    <row r="2" spans="1:15" s="14" customFormat="1" x14ac:dyDescent="0.25">
      <c r="A2" s="11"/>
      <c r="B2" s="12" t="s">
        <v>54</v>
      </c>
      <c r="C2" s="13"/>
      <c r="E2" s="2"/>
      <c r="F2" s="15"/>
      <c r="G2" s="14" t="s">
        <v>55</v>
      </c>
      <c r="H2" s="3" t="s">
        <v>56</v>
      </c>
      <c r="I2" s="14" t="s">
        <v>57</v>
      </c>
      <c r="J2" s="14" t="s">
        <v>57</v>
      </c>
      <c r="L2" s="4"/>
      <c r="M2" s="14" t="s">
        <v>58</v>
      </c>
      <c r="N2" s="11"/>
    </row>
    <row r="4" spans="1:15" x14ac:dyDescent="0.25">
      <c r="A4" s="1">
        <v>44927</v>
      </c>
      <c r="B4">
        <v>37996</v>
      </c>
      <c r="C4" t="s">
        <v>0</v>
      </c>
      <c r="D4" t="s">
        <v>1</v>
      </c>
      <c r="E4" s="2"/>
      <c r="F4" s="2">
        <v>37</v>
      </c>
      <c r="H4" s="3"/>
      <c r="I4" s="2"/>
      <c r="J4" s="2"/>
      <c r="L4" s="4"/>
    </row>
    <row r="5" spans="1:15" x14ac:dyDescent="0.25">
      <c r="B5">
        <v>37989</v>
      </c>
      <c r="C5" t="s">
        <v>2</v>
      </c>
      <c r="D5" t="s">
        <v>1</v>
      </c>
      <c r="E5" s="2" t="str">
        <f>IMSUB(B5,B4)</f>
        <v>-7</v>
      </c>
      <c r="F5" s="2"/>
      <c r="G5">
        <v>33.979999999999997</v>
      </c>
      <c r="H5" s="3">
        <v>33.979999999999997</v>
      </c>
      <c r="I5" s="2"/>
      <c r="J5" s="2" t="str">
        <f>IMSUM(F4,E5,G5)</f>
        <v>63.98</v>
      </c>
      <c r="L5" s="4"/>
    </row>
    <row r="6" spans="1:15" x14ac:dyDescent="0.25">
      <c r="A6" s="1">
        <v>44928</v>
      </c>
      <c r="B6">
        <v>38035</v>
      </c>
      <c r="C6" t="s">
        <v>3</v>
      </c>
      <c r="D6" t="s">
        <v>4</v>
      </c>
      <c r="E6" s="2"/>
      <c r="F6" s="2" t="str">
        <f>IMSUB(B6,B5)</f>
        <v>46</v>
      </c>
      <c r="H6" s="3"/>
      <c r="I6" s="2"/>
      <c r="J6" s="2"/>
      <c r="L6" s="4"/>
    </row>
    <row r="7" spans="1:15" x14ac:dyDescent="0.25">
      <c r="B7">
        <v>38064</v>
      </c>
      <c r="C7" t="s">
        <v>5</v>
      </c>
      <c r="D7" t="s">
        <v>6</v>
      </c>
      <c r="E7" s="2" t="str">
        <f>IMSUB(B7,B6)</f>
        <v>29</v>
      </c>
      <c r="F7" s="2"/>
      <c r="G7">
        <v>7.32</v>
      </c>
      <c r="H7" s="3" t="str">
        <f>IMSUM(H5,G7)</f>
        <v>41.3</v>
      </c>
      <c r="I7" s="2"/>
      <c r="J7" s="3" t="str">
        <f>IMSUM(F6,E7,G7)</f>
        <v>82.32</v>
      </c>
      <c r="L7" s="4"/>
    </row>
    <row r="8" spans="1:15" x14ac:dyDescent="0.25">
      <c r="A8" s="1">
        <v>44929</v>
      </c>
      <c r="B8">
        <v>38102</v>
      </c>
      <c r="C8" t="s">
        <v>7</v>
      </c>
      <c r="D8" t="s">
        <v>8</v>
      </c>
      <c r="E8" s="2"/>
      <c r="F8" s="2" t="str">
        <f t="shared" ref="F8" si="0">IMSUB(B8,B7)</f>
        <v>38</v>
      </c>
      <c r="H8" s="3"/>
      <c r="I8" s="2"/>
      <c r="J8" s="2"/>
      <c r="L8" s="4"/>
    </row>
    <row r="9" spans="1:15" x14ac:dyDescent="0.25">
      <c r="B9">
        <v>38124</v>
      </c>
      <c r="C9" t="s">
        <v>9</v>
      </c>
      <c r="D9" t="s">
        <v>10</v>
      </c>
      <c r="E9" s="2" t="str">
        <f>IMSUB(B9,B8)</f>
        <v>22</v>
      </c>
      <c r="F9" s="2"/>
      <c r="G9">
        <v>2.58</v>
      </c>
      <c r="H9" s="3" t="str">
        <f>IMSUM(H7,G9)</f>
        <v>43.88</v>
      </c>
      <c r="I9" s="2"/>
      <c r="J9" s="2" t="str">
        <f>IMSUM(F8,E9,G9)</f>
        <v>62.58</v>
      </c>
      <c r="L9" s="4"/>
    </row>
    <row r="10" spans="1:15" x14ac:dyDescent="0.25">
      <c r="A10" s="1">
        <v>44930</v>
      </c>
      <c r="B10">
        <v>38163</v>
      </c>
      <c r="C10" t="s">
        <v>0</v>
      </c>
      <c r="D10" t="s">
        <v>11</v>
      </c>
      <c r="E10" s="2"/>
      <c r="F10" s="2" t="str">
        <f t="shared" ref="F10" si="1">IMSUB(B10,B9)</f>
        <v>39</v>
      </c>
      <c r="H10" s="3"/>
      <c r="I10" s="2"/>
      <c r="J10" s="2"/>
      <c r="L10" s="4"/>
    </row>
    <row r="11" spans="1:15" x14ac:dyDescent="0.25">
      <c r="B11">
        <v>38170</v>
      </c>
      <c r="C11" t="s">
        <v>9</v>
      </c>
      <c r="D11" t="s">
        <v>12</v>
      </c>
      <c r="E11" s="2" t="str">
        <f>IMSUB(B11,B10)</f>
        <v>7</v>
      </c>
      <c r="F11" s="2"/>
      <c r="G11">
        <v>15.08</v>
      </c>
      <c r="H11" s="3" t="str">
        <f>IMSUM(H9,G11)</f>
        <v>58.96</v>
      </c>
      <c r="I11" s="2"/>
      <c r="J11" s="2" t="str">
        <f>IMSUM(F10,E11,G11)</f>
        <v>61.08</v>
      </c>
      <c r="L11" s="4"/>
    </row>
    <row r="12" spans="1:15" x14ac:dyDescent="0.25">
      <c r="A12" s="1">
        <v>44931</v>
      </c>
      <c r="B12">
        <v>38213</v>
      </c>
      <c r="C12" t="s">
        <v>0</v>
      </c>
      <c r="D12" t="s">
        <v>13</v>
      </c>
      <c r="E12" s="2"/>
      <c r="F12" s="2" t="str">
        <f t="shared" ref="F12" si="2">IMSUB(B12,B11)</f>
        <v>43</v>
      </c>
      <c r="H12" s="3"/>
      <c r="I12" s="2"/>
      <c r="J12" s="2"/>
      <c r="L12" s="4"/>
    </row>
    <row r="13" spans="1:15" x14ac:dyDescent="0.25">
      <c r="B13">
        <v>38249</v>
      </c>
      <c r="C13" t="s">
        <v>5</v>
      </c>
      <c r="D13" t="s">
        <v>14</v>
      </c>
      <c r="E13" s="2" t="str">
        <f>IMSUB(B13,B12)</f>
        <v>36</v>
      </c>
      <c r="F13" s="2"/>
      <c r="G13">
        <v>3.59</v>
      </c>
      <c r="H13" s="3" t="str">
        <f>IMSUM(H11,G13)</f>
        <v>62.55</v>
      </c>
      <c r="I13" s="2"/>
      <c r="J13" s="2" t="str">
        <f>IMSUM(F12,E13,G13)</f>
        <v>82.59</v>
      </c>
      <c r="L13" s="4"/>
    </row>
    <row r="14" spans="1:15" x14ac:dyDescent="0.25">
      <c r="A14" s="1">
        <v>44932</v>
      </c>
      <c r="B14">
        <v>38285</v>
      </c>
      <c r="C14" t="s">
        <v>7</v>
      </c>
      <c r="D14" t="s">
        <v>15</v>
      </c>
      <c r="E14" s="2"/>
      <c r="F14" s="2" t="str">
        <f t="shared" ref="F14" si="3">IMSUB(B14,B13)</f>
        <v>36</v>
      </c>
      <c r="H14" s="3"/>
      <c r="I14" s="2"/>
      <c r="J14" s="2"/>
      <c r="L14" s="4"/>
    </row>
    <row r="15" spans="1:15" x14ac:dyDescent="0.25">
      <c r="B15">
        <v>38319</v>
      </c>
      <c r="C15" t="s">
        <v>16</v>
      </c>
      <c r="D15" t="s">
        <v>15</v>
      </c>
      <c r="E15" s="2" t="str">
        <f>IMSUB(B15,B14)</f>
        <v>34</v>
      </c>
      <c r="F15" s="2"/>
      <c r="G15">
        <v>8.07</v>
      </c>
      <c r="H15" s="3" t="str">
        <f>IMSUM(H13,G15)</f>
        <v>70.62</v>
      </c>
      <c r="I15" s="2"/>
      <c r="J15" s="2" t="str">
        <f>IMSUM(F14,E15,G15)</f>
        <v>78.07</v>
      </c>
      <c r="L15" s="4"/>
    </row>
    <row r="16" spans="1:15" x14ac:dyDescent="0.25">
      <c r="A16" s="1">
        <v>44933</v>
      </c>
      <c r="B16">
        <v>38359</v>
      </c>
      <c r="C16" t="s">
        <v>0</v>
      </c>
      <c r="D16" t="s">
        <v>17</v>
      </c>
      <c r="E16" s="2"/>
      <c r="F16" s="2" t="str">
        <f t="shared" ref="F16" si="4">IMSUB(B16,B15)</f>
        <v>40</v>
      </c>
      <c r="H16" s="3"/>
      <c r="I16" s="2"/>
      <c r="J16" s="2"/>
      <c r="L16" s="4"/>
    </row>
    <row r="17" spans="1:12" x14ac:dyDescent="0.25">
      <c r="B17">
        <v>38385</v>
      </c>
      <c r="C17" t="s">
        <v>18</v>
      </c>
      <c r="D17" t="s">
        <v>19</v>
      </c>
      <c r="E17" s="2" t="str">
        <f>IMSUB(B17,B16)</f>
        <v>26</v>
      </c>
      <c r="F17" s="2"/>
      <c r="G17">
        <v>19.829999999999998</v>
      </c>
      <c r="H17" s="3" t="str">
        <f>IMSUM(H15,G17)</f>
        <v>90.45</v>
      </c>
      <c r="I17" s="2"/>
      <c r="J17" s="2" t="str">
        <f>IMSUM(F16,E17,G17)</f>
        <v>85.83</v>
      </c>
      <c r="L17" s="4"/>
    </row>
    <row r="18" spans="1:12" x14ac:dyDescent="0.25">
      <c r="A18" s="1">
        <v>44934</v>
      </c>
      <c r="B18">
        <v>38436</v>
      </c>
      <c r="C18" t="s">
        <v>7</v>
      </c>
      <c r="D18" t="s">
        <v>20</v>
      </c>
      <c r="E18" s="2"/>
      <c r="F18" s="2" t="str">
        <f t="shared" ref="F18" si="5">IMSUB(B18,B17)</f>
        <v>51</v>
      </c>
      <c r="H18" s="3"/>
      <c r="I18" s="2"/>
      <c r="J18" s="2"/>
      <c r="L18" s="4"/>
    </row>
    <row r="19" spans="1:12" x14ac:dyDescent="0.25">
      <c r="B19">
        <v>38443</v>
      </c>
      <c r="C19" t="s">
        <v>9</v>
      </c>
      <c r="D19" t="s">
        <v>21</v>
      </c>
      <c r="E19" s="2" t="str">
        <f>IMSUB(B19,B18)</f>
        <v>7</v>
      </c>
      <c r="F19" s="2"/>
      <c r="G19">
        <v>24.76</v>
      </c>
      <c r="H19" s="3" t="str">
        <f>IMSUM(H17,G19)</f>
        <v>115.21</v>
      </c>
      <c r="I19" s="2"/>
      <c r="J19" s="2" t="str">
        <f>IMSUM(F18,E19,G19)</f>
        <v>82.76</v>
      </c>
      <c r="L19" s="4"/>
    </row>
    <row r="20" spans="1:12" x14ac:dyDescent="0.25">
      <c r="A20" s="1">
        <v>44935</v>
      </c>
      <c r="B20">
        <v>38497</v>
      </c>
      <c r="C20" t="s">
        <v>7</v>
      </c>
      <c r="D20" t="s">
        <v>22</v>
      </c>
      <c r="E20" s="2"/>
      <c r="F20" s="2" t="str">
        <f t="shared" ref="F20" si="6">IMSUB(B20,B19)</f>
        <v>54</v>
      </c>
      <c r="H20" s="3"/>
      <c r="I20" s="2"/>
      <c r="J20" s="2"/>
      <c r="L20" s="4"/>
    </row>
    <row r="21" spans="1:12" x14ac:dyDescent="0.25">
      <c r="B21">
        <v>38491</v>
      </c>
      <c r="C21" t="s">
        <v>9</v>
      </c>
      <c r="D21" t="s">
        <v>23</v>
      </c>
      <c r="E21" s="2" t="str">
        <f>IMSUB(B21,B20)</f>
        <v>-6</v>
      </c>
      <c r="F21" s="2"/>
      <c r="G21">
        <v>31.35</v>
      </c>
      <c r="H21" s="3" t="str">
        <f>IMSUM(H19,G21)</f>
        <v>146.56</v>
      </c>
      <c r="I21" s="2"/>
      <c r="J21" s="2" t="str">
        <f>IMSUM(F20,E21,G21)</f>
        <v>79.35</v>
      </c>
      <c r="L21" s="4"/>
    </row>
    <row r="22" spans="1:12" x14ac:dyDescent="0.25">
      <c r="A22" s="1">
        <v>44936</v>
      </c>
      <c r="B22">
        <v>38541</v>
      </c>
      <c r="C22" t="s">
        <v>7</v>
      </c>
      <c r="D22" t="s">
        <v>24</v>
      </c>
      <c r="E22" s="2"/>
      <c r="F22" s="2" t="str">
        <f t="shared" ref="F22" si="7">IMSUB(B22,B21)</f>
        <v>50</v>
      </c>
      <c r="H22" s="3"/>
      <c r="I22" s="2"/>
      <c r="J22" s="2"/>
      <c r="L22" s="4"/>
    </row>
    <row r="23" spans="1:12" x14ac:dyDescent="0.25">
      <c r="B23">
        <v>38565</v>
      </c>
      <c r="C23" t="s">
        <v>18</v>
      </c>
      <c r="D23" t="s">
        <v>4</v>
      </c>
      <c r="E23" s="2" t="str">
        <f>IMSUB(B23,B22)</f>
        <v>24</v>
      </c>
      <c r="F23" s="2"/>
      <c r="G23">
        <v>16.920000000000002</v>
      </c>
      <c r="H23" s="3" t="str">
        <f>IMSUM(H21,G23)</f>
        <v>163.48</v>
      </c>
      <c r="I23" s="2"/>
      <c r="J23" s="2" t="str">
        <f>IMSUM(F22,E23,G23)</f>
        <v>90.92</v>
      </c>
      <c r="L23" s="4"/>
    </row>
    <row r="24" spans="1:12" x14ac:dyDescent="0.25">
      <c r="A24" s="1">
        <v>44937</v>
      </c>
      <c r="B24">
        <v>38601</v>
      </c>
      <c r="C24" t="s">
        <v>0</v>
      </c>
      <c r="D24" t="s">
        <v>25</v>
      </c>
      <c r="E24" s="2"/>
      <c r="F24" s="2" t="str">
        <f t="shared" ref="F24" si="8">IMSUB(B24,B23)</f>
        <v>36</v>
      </c>
      <c r="H24" s="3"/>
      <c r="I24" s="2"/>
      <c r="J24" s="2"/>
      <c r="L24" s="4"/>
    </row>
    <row r="25" spans="1:12" x14ac:dyDescent="0.25">
      <c r="B25">
        <v>38601</v>
      </c>
      <c r="C25" t="s">
        <v>9</v>
      </c>
      <c r="D25" t="s">
        <v>26</v>
      </c>
      <c r="E25" s="2" t="str">
        <f>IMSUB(B25,B24)</f>
        <v>0</v>
      </c>
      <c r="F25" s="2"/>
      <c r="G25">
        <v>28.27</v>
      </c>
      <c r="H25" s="3" t="str">
        <f>IMSUM(H23,G25)</f>
        <v>191.75</v>
      </c>
      <c r="I25" s="2"/>
      <c r="J25" s="2" t="str">
        <f>IMSUM(F24,E25,G25)</f>
        <v>64.27</v>
      </c>
      <c r="L25" s="4"/>
    </row>
    <row r="26" spans="1:12" x14ac:dyDescent="0.25">
      <c r="A26" s="1">
        <v>44938</v>
      </c>
      <c r="B26">
        <v>38643</v>
      </c>
      <c r="C26" t="s">
        <v>27</v>
      </c>
      <c r="D26" t="s">
        <v>17</v>
      </c>
      <c r="E26" s="2"/>
      <c r="F26" s="2" t="str">
        <f t="shared" ref="F26" si="9">IMSUB(B26,B25)</f>
        <v>42</v>
      </c>
      <c r="H26" s="3"/>
      <c r="I26" s="2"/>
      <c r="J26" s="2"/>
      <c r="L26" s="4"/>
    </row>
    <row r="27" spans="1:12" x14ac:dyDescent="0.25">
      <c r="B27">
        <v>38675</v>
      </c>
      <c r="C27" t="s">
        <v>28</v>
      </c>
      <c r="D27" t="s">
        <v>29</v>
      </c>
      <c r="E27" s="2" t="str">
        <f>IMSUB(B27,B26)</f>
        <v>32</v>
      </c>
      <c r="F27" s="2"/>
      <c r="G27">
        <v>2.2799999999999998</v>
      </c>
      <c r="H27" s="3" t="str">
        <f>IMSUM(H25,G27)</f>
        <v>194.03</v>
      </c>
      <c r="I27" s="2"/>
      <c r="J27" s="2" t="str">
        <f>IMSUM(F26,E27,G27)</f>
        <v>76.28</v>
      </c>
      <c r="L27" s="4"/>
    </row>
    <row r="28" spans="1:12" x14ac:dyDescent="0.25">
      <c r="A28" s="1">
        <v>44939</v>
      </c>
      <c r="B28">
        <v>38710</v>
      </c>
      <c r="C28" t="s">
        <v>0</v>
      </c>
      <c r="D28" t="s">
        <v>29</v>
      </c>
      <c r="E28" s="2"/>
      <c r="F28" s="2" t="str">
        <f t="shared" ref="F28" si="10">IMSUB(B28,B27)</f>
        <v>35</v>
      </c>
      <c r="H28" s="3"/>
      <c r="I28" s="2"/>
      <c r="J28" s="2"/>
      <c r="L28" s="4"/>
    </row>
    <row r="29" spans="1:12" x14ac:dyDescent="0.25">
      <c r="B29">
        <v>38732</v>
      </c>
      <c r="C29" t="s">
        <v>18</v>
      </c>
      <c r="D29" t="s">
        <v>30</v>
      </c>
      <c r="E29" s="2" t="str">
        <f>IMSUB(B29,B28)</f>
        <v>22</v>
      </c>
      <c r="F29" s="2"/>
      <c r="G29">
        <v>4.95</v>
      </c>
      <c r="H29" s="3" t="str">
        <f>IMSUM(H27,G29)</f>
        <v>198.98</v>
      </c>
      <c r="I29" s="2"/>
      <c r="J29" s="2" t="str">
        <f>IMSUM(F28,E29,G29)</f>
        <v>61.95</v>
      </c>
      <c r="L29" s="4"/>
    </row>
    <row r="30" spans="1:12" x14ac:dyDescent="0.25">
      <c r="A30" s="1">
        <v>44940</v>
      </c>
      <c r="B30">
        <v>38769</v>
      </c>
      <c r="C30" t="s">
        <v>7</v>
      </c>
      <c r="D30" t="s">
        <v>31</v>
      </c>
      <c r="E30" s="2"/>
      <c r="F30" s="2" t="str">
        <f t="shared" ref="F30" si="11">IMSUB(B30,B29)</f>
        <v>37</v>
      </c>
      <c r="H30" s="3"/>
      <c r="I30" s="2"/>
      <c r="J30" s="2"/>
      <c r="L30" s="4"/>
    </row>
    <row r="31" spans="1:12" x14ac:dyDescent="0.25">
      <c r="B31">
        <v>38810</v>
      </c>
      <c r="C31" t="s">
        <v>32</v>
      </c>
      <c r="D31" t="s">
        <v>33</v>
      </c>
      <c r="E31" s="2" t="str">
        <f>IMSUB(B31,B30)</f>
        <v>41</v>
      </c>
      <c r="F31" s="2"/>
      <c r="G31">
        <v>4.99</v>
      </c>
      <c r="H31" s="3" t="str">
        <f>IMSUM(H29,G31)</f>
        <v>203.97</v>
      </c>
      <c r="I31" s="2"/>
      <c r="J31" s="2" t="str">
        <f>IMSUM(F30,E31,G31)</f>
        <v>82.99</v>
      </c>
      <c r="L31" s="4"/>
    </row>
    <row r="32" spans="1:12" x14ac:dyDescent="0.25">
      <c r="A32" s="1">
        <v>44941</v>
      </c>
      <c r="B32">
        <v>38845</v>
      </c>
      <c r="C32" t="s">
        <v>0</v>
      </c>
      <c r="D32" t="s">
        <v>33</v>
      </c>
      <c r="E32" s="2"/>
      <c r="F32" s="2" t="str">
        <f t="shared" ref="F32" si="12">IMSUB(B32,B31)</f>
        <v>35</v>
      </c>
      <c r="H32" s="3"/>
      <c r="I32" s="2"/>
      <c r="J32" s="2"/>
      <c r="L32" s="4"/>
    </row>
    <row r="33" spans="1:12" x14ac:dyDescent="0.25">
      <c r="B33">
        <v>38866</v>
      </c>
      <c r="C33" t="s">
        <v>28</v>
      </c>
      <c r="D33" t="s">
        <v>34</v>
      </c>
      <c r="E33" s="2" t="str">
        <f>IMSUB(B33,B32)</f>
        <v>21</v>
      </c>
      <c r="F33" s="2"/>
      <c r="G33">
        <v>13.85</v>
      </c>
      <c r="H33" s="3" t="str">
        <f>IMSUM(H31,G33)</f>
        <v>217.82</v>
      </c>
      <c r="I33" s="2"/>
      <c r="J33" s="2" t="str">
        <f>IMSUM(F32,E33,G33)</f>
        <v>69.85</v>
      </c>
      <c r="L33" s="4"/>
    </row>
    <row r="34" spans="1:12" x14ac:dyDescent="0.25">
      <c r="A34" s="1">
        <v>44942</v>
      </c>
      <c r="B34">
        <v>38904</v>
      </c>
      <c r="C34" t="s">
        <v>0</v>
      </c>
      <c r="D34" t="s">
        <v>24</v>
      </c>
      <c r="E34" s="2"/>
      <c r="F34" s="2" t="str">
        <f t="shared" ref="F34" si="13">IMSUB(B34,B33)</f>
        <v>38</v>
      </c>
      <c r="H34" s="3"/>
      <c r="I34" s="2"/>
      <c r="J34" s="2"/>
      <c r="L34" s="4"/>
    </row>
    <row r="35" spans="1:12" x14ac:dyDescent="0.25">
      <c r="B35">
        <v>38919</v>
      </c>
      <c r="C35" t="s">
        <v>9</v>
      </c>
      <c r="D35" t="s">
        <v>19</v>
      </c>
      <c r="E35" s="2" t="str">
        <f>IMSUB(B35,B34)</f>
        <v>15</v>
      </c>
      <c r="F35" s="2"/>
      <c r="G35">
        <v>29.48</v>
      </c>
      <c r="H35" s="3" t="str">
        <f>IMSUM(H33,G35)</f>
        <v>247.3</v>
      </c>
      <c r="I35" s="2"/>
      <c r="J35" s="2" t="str">
        <f>IMSUM(F34,E35,G35)</f>
        <v>82.48</v>
      </c>
      <c r="L35" s="4"/>
    </row>
    <row r="36" spans="1:12" x14ac:dyDescent="0.25">
      <c r="A36" s="1">
        <v>44943</v>
      </c>
      <c r="B36">
        <v>38965</v>
      </c>
      <c r="C36" t="s">
        <v>0</v>
      </c>
      <c r="D36" t="s">
        <v>35</v>
      </c>
      <c r="E36" s="2"/>
      <c r="F36" s="2" t="str">
        <f t="shared" ref="F36" si="14">IMSUB(B36,B35)</f>
        <v>46</v>
      </c>
      <c r="H36" s="3"/>
      <c r="I36" s="2"/>
      <c r="J36" s="2"/>
      <c r="L36" s="4"/>
    </row>
    <row r="37" spans="1:12" x14ac:dyDescent="0.25">
      <c r="B37">
        <v>38985</v>
      </c>
      <c r="C37" t="s">
        <v>18</v>
      </c>
      <c r="D37" t="s">
        <v>36</v>
      </c>
      <c r="E37" s="2" t="str">
        <f>IMSUB(B37,B36)</f>
        <v>20</v>
      </c>
      <c r="F37" s="2"/>
      <c r="G37">
        <v>11.28</v>
      </c>
      <c r="H37" s="3" t="str">
        <f>IMSUM(H35,G37)</f>
        <v>258.58</v>
      </c>
      <c r="I37" s="2"/>
      <c r="J37" s="3" t="str">
        <f>IMSUM(F36,E37,G37)</f>
        <v>77.28</v>
      </c>
      <c r="L37" s="4"/>
    </row>
    <row r="38" spans="1:12" x14ac:dyDescent="0.25">
      <c r="A38" s="1">
        <v>44944</v>
      </c>
      <c r="B38">
        <v>39026</v>
      </c>
      <c r="C38" t="s">
        <v>0</v>
      </c>
      <c r="D38" t="s">
        <v>4</v>
      </c>
      <c r="E38" s="2"/>
      <c r="F38" s="2" t="str">
        <f t="shared" ref="F38" si="15">IMSUB(B38,B37)</f>
        <v>41</v>
      </c>
      <c r="H38" s="3"/>
      <c r="I38" s="2"/>
      <c r="J38" s="2"/>
      <c r="L38" s="4"/>
    </row>
    <row r="39" spans="1:12" x14ac:dyDescent="0.25">
      <c r="B39">
        <v>39012</v>
      </c>
      <c r="C39" t="s">
        <v>28</v>
      </c>
      <c r="D39" t="s">
        <v>37</v>
      </c>
      <c r="E39" s="2" t="str">
        <f>IMSUB(B39,B38)</f>
        <v>-14</v>
      </c>
      <c r="F39" s="2"/>
      <c r="G39">
        <v>36.08</v>
      </c>
      <c r="H39" s="3" t="str">
        <f>IMSUM(H37,G39)</f>
        <v>294.66</v>
      </c>
      <c r="I39" s="2"/>
      <c r="J39" s="2" t="str">
        <f>IMSUM(F38,E39,G39)</f>
        <v>63.08</v>
      </c>
      <c r="L39" s="4"/>
    </row>
    <row r="40" spans="1:12" x14ac:dyDescent="0.25">
      <c r="A40" s="1">
        <v>44945</v>
      </c>
      <c r="B40">
        <v>39058</v>
      </c>
      <c r="C40" t="s">
        <v>0</v>
      </c>
      <c r="D40" t="s">
        <v>26</v>
      </c>
      <c r="E40" s="2"/>
      <c r="F40" s="2" t="str">
        <f t="shared" ref="F40" si="16">IMSUB(B40,B39)</f>
        <v>46</v>
      </c>
      <c r="H40" s="3"/>
      <c r="I40" s="2"/>
      <c r="J40" s="2"/>
      <c r="L40" s="4"/>
    </row>
    <row r="41" spans="1:12" x14ac:dyDescent="0.25">
      <c r="B41">
        <v>39087</v>
      </c>
      <c r="C41" t="s">
        <v>9</v>
      </c>
      <c r="D41" t="s">
        <v>38</v>
      </c>
      <c r="E41" s="2" t="str">
        <f>IMSUB(B41,B40)</f>
        <v>29</v>
      </c>
      <c r="F41" s="2"/>
      <c r="G41">
        <v>36.08</v>
      </c>
      <c r="H41" s="3" t="str">
        <f>IMSUM(H39,G41)</f>
        <v>330.74</v>
      </c>
      <c r="I41" s="2"/>
      <c r="J41" s="2" t="str">
        <f>IMSUM(F40,E41,G41)</f>
        <v>111.08</v>
      </c>
      <c r="L41" s="4"/>
    </row>
    <row r="42" spans="1:12" x14ac:dyDescent="0.25">
      <c r="A42" s="1">
        <v>44946</v>
      </c>
      <c r="B42">
        <v>39127</v>
      </c>
      <c r="C42" t="s">
        <v>0</v>
      </c>
      <c r="D42" t="s">
        <v>4</v>
      </c>
      <c r="E42" s="2"/>
      <c r="F42" s="2" t="str">
        <f t="shared" ref="F42" si="17">IMSUB(B42,B41)</f>
        <v>40</v>
      </c>
      <c r="H42" s="3"/>
      <c r="I42" s="2"/>
      <c r="J42" s="2"/>
      <c r="L42" s="4"/>
    </row>
    <row r="43" spans="1:12" x14ac:dyDescent="0.25">
      <c r="B43">
        <v>39153</v>
      </c>
      <c r="C43" t="s">
        <v>7</v>
      </c>
      <c r="D43" t="s">
        <v>15</v>
      </c>
      <c r="E43" s="2" t="str">
        <f>IMSUB(B43,B42)</f>
        <v>26</v>
      </c>
      <c r="F43" s="2"/>
      <c r="G43">
        <v>10.38</v>
      </c>
      <c r="H43" s="3" t="str">
        <f>IMSUM(H41,G43)</f>
        <v>341.12</v>
      </c>
      <c r="I43" s="2"/>
      <c r="J43" s="2" t="str">
        <f>IMSUM(F42,E43,G43)</f>
        <v>76.38</v>
      </c>
      <c r="L43" s="4"/>
    </row>
    <row r="44" spans="1:12" x14ac:dyDescent="0.25">
      <c r="A44" s="1">
        <v>44947</v>
      </c>
      <c r="B44">
        <v>39194</v>
      </c>
      <c r="C44" t="s">
        <v>7</v>
      </c>
      <c r="D44" t="s">
        <v>22</v>
      </c>
      <c r="E44" s="2"/>
      <c r="F44" s="2" t="str">
        <f t="shared" ref="F44" si="18">IMSUB(B44,B43)</f>
        <v>41</v>
      </c>
      <c r="H44" s="3"/>
      <c r="I44" s="2"/>
      <c r="J44" s="2"/>
      <c r="L44" s="4"/>
    </row>
    <row r="45" spans="1:12" x14ac:dyDescent="0.25">
      <c r="B45">
        <v>39248</v>
      </c>
      <c r="C45" t="s">
        <v>59</v>
      </c>
      <c r="D45" t="s">
        <v>60</v>
      </c>
      <c r="E45" s="2" t="str">
        <f>IMSUB(B45,B44)</f>
        <v>54</v>
      </c>
      <c r="F45" s="2"/>
      <c r="G45">
        <v>8.25</v>
      </c>
      <c r="H45" s="3" t="str">
        <f>IMSUM(H43,G45)</f>
        <v>349.37</v>
      </c>
      <c r="I45" s="2"/>
      <c r="J45" s="2" t="str">
        <f>IMSUM(F44,E45,G45)</f>
        <v>103.25</v>
      </c>
      <c r="L45" s="4"/>
    </row>
    <row r="46" spans="1:12" x14ac:dyDescent="0.25">
      <c r="A46" s="1">
        <v>44948</v>
      </c>
      <c r="B46">
        <v>39274</v>
      </c>
      <c r="C46" t="s">
        <v>0</v>
      </c>
      <c r="D46" t="s">
        <v>31</v>
      </c>
      <c r="E46" s="2"/>
      <c r="F46" s="2" t="str">
        <f t="shared" ref="F46" si="19">IMSUB(B46,B45)</f>
        <v>26</v>
      </c>
      <c r="H46" s="3"/>
      <c r="I46" s="2"/>
      <c r="J46" s="2"/>
      <c r="L46" s="4"/>
    </row>
    <row r="47" spans="1:12" x14ac:dyDescent="0.25">
      <c r="B47">
        <v>39302</v>
      </c>
      <c r="C47" t="s">
        <v>9</v>
      </c>
      <c r="D47" t="s">
        <v>38</v>
      </c>
      <c r="E47" s="2" t="str">
        <f>IMSUB(B47,B46)</f>
        <v>28</v>
      </c>
      <c r="F47" s="2"/>
      <c r="G47">
        <v>6.58</v>
      </c>
      <c r="H47" s="3" t="str">
        <f>IMSUM(H45,G47)</f>
        <v>355.95</v>
      </c>
      <c r="I47" s="2"/>
      <c r="J47" s="2" t="str">
        <f>IMSUM(F46,E47,G47)</f>
        <v>60.58</v>
      </c>
      <c r="L47" s="4"/>
    </row>
    <row r="48" spans="1:12" x14ac:dyDescent="0.25">
      <c r="A48" s="1">
        <v>44949</v>
      </c>
      <c r="B48">
        <v>39341</v>
      </c>
      <c r="C48" t="s">
        <v>27</v>
      </c>
      <c r="D48" t="s">
        <v>38</v>
      </c>
      <c r="E48" s="2"/>
      <c r="F48" s="2" t="str">
        <f t="shared" ref="F48" si="20">IMSUB(B48,B47)</f>
        <v>39</v>
      </c>
      <c r="H48" s="3"/>
      <c r="I48" s="2"/>
      <c r="J48" s="2"/>
      <c r="L48" s="4"/>
    </row>
    <row r="49" spans="1:12" x14ac:dyDescent="0.25">
      <c r="B49">
        <v>39368</v>
      </c>
      <c r="C49" t="s">
        <v>27</v>
      </c>
      <c r="D49" t="s">
        <v>61</v>
      </c>
      <c r="E49" s="2" t="str">
        <f>IMSUB(B49,B48)</f>
        <v>27</v>
      </c>
      <c r="F49" s="2"/>
      <c r="G49">
        <v>4.83</v>
      </c>
      <c r="H49" s="3" t="str">
        <f>IMSUM(H47,G49)</f>
        <v>360.78</v>
      </c>
      <c r="I49" s="2"/>
      <c r="J49" s="2" t="str">
        <f>IMSUM(F48,E49,G49)</f>
        <v>70.83</v>
      </c>
      <c r="L49" s="4"/>
    </row>
    <row r="50" spans="1:12" x14ac:dyDescent="0.25">
      <c r="A50" s="1">
        <v>44950</v>
      </c>
      <c r="B50">
        <v>39414</v>
      </c>
      <c r="C50" t="s">
        <v>7</v>
      </c>
      <c r="D50" t="s">
        <v>22</v>
      </c>
      <c r="E50" s="2"/>
      <c r="F50" s="2" t="str">
        <f t="shared" ref="F50" si="21">IMSUB(B50,B49)</f>
        <v>46</v>
      </c>
      <c r="H50" s="3"/>
      <c r="I50" s="2"/>
      <c r="J50" s="2"/>
      <c r="L50" s="4"/>
    </row>
    <row r="51" spans="1:12" x14ac:dyDescent="0.25">
      <c r="B51">
        <v>39402</v>
      </c>
      <c r="C51" t="s">
        <v>28</v>
      </c>
      <c r="D51" t="s">
        <v>62</v>
      </c>
      <c r="E51" s="2" t="str">
        <f>IMSUB(B51,B50)</f>
        <v>-12</v>
      </c>
      <c r="F51" s="2"/>
      <c r="G51">
        <v>39.950000000000003</v>
      </c>
      <c r="H51" s="3" t="str">
        <f>IMSUM(H49,G51)</f>
        <v>400.73</v>
      </c>
      <c r="I51" s="2"/>
      <c r="J51" s="2" t="str">
        <f>IMSUM(F50,E51,G51)</f>
        <v>73.95</v>
      </c>
      <c r="L51" s="4"/>
    </row>
    <row r="52" spans="1:12" x14ac:dyDescent="0.25">
      <c r="A52" s="1">
        <v>44951</v>
      </c>
      <c r="B52">
        <v>39442</v>
      </c>
      <c r="C52" t="s">
        <v>0</v>
      </c>
      <c r="D52" t="s">
        <v>63</v>
      </c>
      <c r="E52" s="2"/>
      <c r="F52" s="2" t="str">
        <f t="shared" ref="F52" si="22">IMSUB(B52,B51)</f>
        <v>40</v>
      </c>
      <c r="H52" s="3"/>
      <c r="I52" s="2"/>
      <c r="J52" s="2"/>
      <c r="L52" s="4"/>
    </row>
    <row r="53" spans="1:12" x14ac:dyDescent="0.25">
      <c r="B53">
        <v>39479</v>
      </c>
      <c r="C53" t="s">
        <v>16</v>
      </c>
      <c r="D53" t="s">
        <v>64</v>
      </c>
      <c r="E53" s="2" t="str">
        <f>IMSUB(B53,B52)</f>
        <v>37</v>
      </c>
      <c r="F53" s="2"/>
      <c r="G53">
        <v>6.9</v>
      </c>
      <c r="H53" s="3" t="str">
        <f>IMSUM(H51,G53)</f>
        <v>407.63</v>
      </c>
      <c r="I53" s="2"/>
      <c r="J53" s="3" t="str">
        <f>IMSUM(F52,E53,G53)</f>
        <v>83.9</v>
      </c>
      <c r="L53" s="4"/>
    </row>
    <row r="54" spans="1:12" x14ac:dyDescent="0.25">
      <c r="A54" s="1">
        <v>44952</v>
      </c>
      <c r="B54">
        <v>39502</v>
      </c>
      <c r="C54" t="s">
        <v>28</v>
      </c>
      <c r="D54" t="s">
        <v>29</v>
      </c>
      <c r="E54" s="2"/>
      <c r="F54" s="2" t="str">
        <f t="shared" ref="F54" si="23">IMSUB(B54,B53)</f>
        <v>23</v>
      </c>
      <c r="H54" s="3"/>
      <c r="I54" s="2"/>
      <c r="J54" s="2"/>
      <c r="L54" s="4"/>
    </row>
    <row r="55" spans="1:12" x14ac:dyDescent="0.25">
      <c r="B55">
        <v>39519</v>
      </c>
      <c r="C55" t="s">
        <v>28</v>
      </c>
      <c r="D55" t="s">
        <v>4</v>
      </c>
      <c r="E55" s="2" t="str">
        <f>IMSUB(B55,B54)</f>
        <v>17</v>
      </c>
      <c r="F55" s="2"/>
      <c r="G55">
        <v>11.48</v>
      </c>
      <c r="H55" s="3" t="str">
        <f>IMSUM(H53,G55)</f>
        <v>419.11</v>
      </c>
      <c r="I55" s="2"/>
      <c r="J55" s="2" t="str">
        <f>IMSUM(F54,E55,G55)</f>
        <v>51.48</v>
      </c>
      <c r="L55" s="4"/>
    </row>
    <row r="56" spans="1:12" x14ac:dyDescent="0.25">
      <c r="A56" s="1">
        <v>44953</v>
      </c>
      <c r="B56">
        <v>39557</v>
      </c>
      <c r="C56" t="s">
        <v>0</v>
      </c>
      <c r="D56" t="s">
        <v>65</v>
      </c>
      <c r="E56" s="2"/>
      <c r="F56" s="2" t="str">
        <f t="shared" ref="F56" si="24">IMSUB(B56,B55)</f>
        <v>38</v>
      </c>
      <c r="H56" s="3"/>
      <c r="I56" s="2"/>
      <c r="J56" s="2"/>
      <c r="L56" s="4"/>
    </row>
    <row r="57" spans="1:12" x14ac:dyDescent="0.25">
      <c r="B57">
        <v>39579</v>
      </c>
      <c r="C57" t="s">
        <v>18</v>
      </c>
      <c r="D57" t="s">
        <v>66</v>
      </c>
      <c r="E57" s="2" t="str">
        <f>IMSUB(B57,B56)</f>
        <v>22</v>
      </c>
      <c r="F57" s="2"/>
      <c r="G57">
        <v>16.21</v>
      </c>
      <c r="H57" s="3" t="str">
        <f>IMSUM(H55,G57)</f>
        <v>435.32</v>
      </c>
      <c r="I57" s="2"/>
      <c r="J57" s="2" t="str">
        <f>IMSUM(F56,E57,G57)</f>
        <v>76.21</v>
      </c>
      <c r="L57" s="4"/>
    </row>
    <row r="58" spans="1:12" x14ac:dyDescent="0.25">
      <c r="A58" s="1">
        <v>44954</v>
      </c>
      <c r="B58">
        <v>39621</v>
      </c>
      <c r="C58" t="s">
        <v>7</v>
      </c>
      <c r="D58" t="s">
        <v>67</v>
      </c>
      <c r="E58" s="2"/>
      <c r="F58" s="2" t="str">
        <f t="shared" ref="F58" si="25">IMSUB(B58,B57)</f>
        <v>42</v>
      </c>
      <c r="H58" s="3"/>
      <c r="I58" s="2"/>
      <c r="J58" s="2"/>
      <c r="L58" s="4"/>
    </row>
    <row r="59" spans="1:12" x14ac:dyDescent="0.25">
      <c r="B59">
        <v>39617</v>
      </c>
      <c r="C59" t="s">
        <v>9</v>
      </c>
      <c r="D59" t="s">
        <v>30</v>
      </c>
      <c r="E59" s="2" t="str">
        <f>IMSUB(B59,B58)</f>
        <v>-4</v>
      </c>
      <c r="F59" s="2"/>
      <c r="G59">
        <v>33.979999999999997</v>
      </c>
      <c r="H59" s="3" t="str">
        <f>IMSUM(H57,G59)</f>
        <v>469.3</v>
      </c>
      <c r="I59" s="2"/>
      <c r="J59" s="2" t="str">
        <f>IMSUM(F58,E59,G59)</f>
        <v>71.98</v>
      </c>
      <c r="L59" s="4"/>
    </row>
    <row r="60" spans="1:12" x14ac:dyDescent="0.25">
      <c r="A60" s="1">
        <v>44955</v>
      </c>
      <c r="B60">
        <v>39662</v>
      </c>
      <c r="C60" t="s">
        <v>27</v>
      </c>
      <c r="D60" t="s">
        <v>68</v>
      </c>
      <c r="E60" s="2"/>
      <c r="F60" s="2" t="str">
        <f t="shared" ref="F60" si="26">IMSUB(B60,B59)</f>
        <v>45</v>
      </c>
      <c r="H60" s="3"/>
      <c r="I60" s="2"/>
      <c r="J60" s="2"/>
      <c r="L60" s="4"/>
    </row>
    <row r="61" spans="1:12" x14ac:dyDescent="0.25">
      <c r="B61">
        <v>39692</v>
      </c>
      <c r="C61" t="s">
        <v>18</v>
      </c>
      <c r="D61" t="s">
        <v>69</v>
      </c>
      <c r="E61" s="2" t="str">
        <f>IMSUB(B61,B60)</f>
        <v>30</v>
      </c>
      <c r="F61" s="2"/>
      <c r="G61">
        <v>9.0500000000000007</v>
      </c>
      <c r="H61" s="3" t="str">
        <f>IMSUM(H59,G61)</f>
        <v>478.35</v>
      </c>
      <c r="I61" s="2"/>
      <c r="J61" s="2" t="str">
        <f>IMSUM(F60,E61,G61)</f>
        <v>84.05</v>
      </c>
      <c r="L61" s="4"/>
    </row>
    <row r="62" spans="1:12" x14ac:dyDescent="0.25">
      <c r="A62" s="1">
        <v>44956</v>
      </c>
      <c r="B62">
        <v>39734</v>
      </c>
      <c r="C62" t="s">
        <v>3</v>
      </c>
      <c r="D62" t="s">
        <v>15</v>
      </c>
      <c r="E62" s="2"/>
      <c r="F62" s="2" t="str">
        <f t="shared" ref="F62" si="27">IMSUB(B62,B61)</f>
        <v>42</v>
      </c>
      <c r="H62" s="3"/>
      <c r="I62" s="2"/>
      <c r="J62" s="2"/>
      <c r="L62" s="4"/>
    </row>
    <row r="63" spans="1:12" x14ac:dyDescent="0.25">
      <c r="B63">
        <v>39729</v>
      </c>
      <c r="C63" t="s">
        <v>28</v>
      </c>
      <c r="D63" t="s">
        <v>70</v>
      </c>
      <c r="E63" s="2" t="str">
        <f>IMSUB(B63,B62)</f>
        <v>-5</v>
      </c>
      <c r="F63" s="2"/>
      <c r="G63">
        <v>32.18</v>
      </c>
      <c r="H63" s="3" t="str">
        <f>IMSUM(H61,G63)</f>
        <v>510.53</v>
      </c>
      <c r="I63" s="2"/>
      <c r="J63" s="2" t="str">
        <f>IMSUM(F62,E63,G63)</f>
        <v>69.18</v>
      </c>
      <c r="L63" s="4"/>
    </row>
    <row r="64" spans="1:12" x14ac:dyDescent="0.25">
      <c r="A64" s="1">
        <v>44957</v>
      </c>
      <c r="B64">
        <v>39761</v>
      </c>
      <c r="C64" t="s">
        <v>0</v>
      </c>
      <c r="D64" t="s">
        <v>71</v>
      </c>
      <c r="E64" s="2"/>
      <c r="F64" s="2" t="str">
        <f t="shared" ref="F64" si="28">IMSUB(B64,B63)</f>
        <v>32</v>
      </c>
      <c r="H64" s="3"/>
      <c r="I64" s="2"/>
      <c r="J64" s="2"/>
      <c r="L64" s="4"/>
    </row>
    <row r="65" spans="1:12" x14ac:dyDescent="0.25">
      <c r="B65">
        <v>39792</v>
      </c>
      <c r="C65" t="s">
        <v>28</v>
      </c>
      <c r="D65" t="s">
        <v>22</v>
      </c>
      <c r="E65" s="2" t="str">
        <f>IMSUB(B65,B64)</f>
        <v>31</v>
      </c>
      <c r="F65" s="2"/>
      <c r="G65">
        <v>7.25</v>
      </c>
      <c r="H65" s="3" t="str">
        <f>IMSUM(H63,G65)</f>
        <v>517.78</v>
      </c>
      <c r="I65" s="2"/>
      <c r="J65" s="2" t="str">
        <f>IMSUM(F64,E65,G65)</f>
        <v>70.25</v>
      </c>
      <c r="L65" s="4"/>
    </row>
    <row r="66" spans="1:12" x14ac:dyDescent="0.25">
      <c r="A66" s="1">
        <v>44958</v>
      </c>
      <c r="B66">
        <v>39834</v>
      </c>
      <c r="C66" t="s">
        <v>0</v>
      </c>
      <c r="D66" t="s">
        <v>72</v>
      </c>
      <c r="E66" s="2"/>
      <c r="F66" s="2" t="str">
        <f t="shared" ref="F66" si="29">IMSUB(B66,B65)</f>
        <v>42</v>
      </c>
      <c r="H66" s="3"/>
      <c r="I66" s="2"/>
      <c r="J66" s="2"/>
      <c r="L66" s="4"/>
    </row>
    <row r="67" spans="1:12" x14ac:dyDescent="0.25">
      <c r="B67">
        <v>39839</v>
      </c>
      <c r="C67" t="s">
        <v>5</v>
      </c>
      <c r="D67" t="s">
        <v>73</v>
      </c>
      <c r="E67" s="2" t="str">
        <f>IMSUB(B67,B66)</f>
        <v>5</v>
      </c>
      <c r="F67" s="2"/>
      <c r="G67">
        <v>38.54</v>
      </c>
      <c r="H67" s="3">
        <v>38.54</v>
      </c>
      <c r="J67" s="2" t="str">
        <f>IMSUM(F66,E67,G67)</f>
        <v>85.54</v>
      </c>
    </row>
    <row r="68" spans="1:12" x14ac:dyDescent="0.25">
      <c r="A68" s="1">
        <v>44959</v>
      </c>
      <c r="B68">
        <v>39880</v>
      </c>
      <c r="C68" t="s">
        <v>3</v>
      </c>
      <c r="D68" t="s">
        <v>20</v>
      </c>
      <c r="E68" s="2"/>
      <c r="F68" s="2" t="str">
        <f t="shared" ref="F68" si="30">IMSUB(B68,B67)</f>
        <v>41</v>
      </c>
      <c r="H68" s="3"/>
      <c r="J68" s="2"/>
    </row>
    <row r="69" spans="1:12" x14ac:dyDescent="0.25">
      <c r="B69">
        <v>39873</v>
      </c>
      <c r="C69" t="s">
        <v>5</v>
      </c>
      <c r="D69" t="s">
        <v>65</v>
      </c>
      <c r="E69" s="2" t="str">
        <f>IMSUB(B69,B68)</f>
        <v>-7</v>
      </c>
      <c r="F69" s="2"/>
      <c r="G69">
        <v>43.81</v>
      </c>
      <c r="H69" s="3" t="str">
        <f>IMSUM(H67,G69)</f>
        <v>82.35</v>
      </c>
      <c r="J69" s="2" t="str">
        <f>IMSUM(F68,E69,G69)</f>
        <v>77.81</v>
      </c>
    </row>
    <row r="70" spans="1:12" x14ac:dyDescent="0.25">
      <c r="A70" s="1">
        <v>44960</v>
      </c>
      <c r="B70">
        <v>39908</v>
      </c>
      <c r="C70" t="s">
        <v>0</v>
      </c>
      <c r="D70" t="s">
        <v>74</v>
      </c>
      <c r="E70" s="2"/>
      <c r="F70" s="2" t="str">
        <f t="shared" ref="F70" si="31">IMSUB(B70,B69)</f>
        <v>35</v>
      </c>
      <c r="H70" s="3"/>
      <c r="J70" s="2"/>
    </row>
    <row r="71" spans="1:12" x14ac:dyDescent="0.25">
      <c r="B71">
        <v>39928</v>
      </c>
      <c r="C71" t="s">
        <v>18</v>
      </c>
      <c r="D71" t="s">
        <v>75</v>
      </c>
      <c r="E71" s="2" t="str">
        <f>IMSUB(B71,B70)</f>
        <v>20</v>
      </c>
      <c r="F71" s="2"/>
      <c r="G71">
        <v>33.83</v>
      </c>
      <c r="H71" s="3" t="str">
        <f>IMSUM(H69,G71)</f>
        <v>116.18</v>
      </c>
      <c r="J71" s="2" t="str">
        <f>IMSUM(F70,E71,G71)</f>
        <v>88.83</v>
      </c>
    </row>
    <row r="72" spans="1:12" x14ac:dyDescent="0.25">
      <c r="A72" s="1">
        <v>44961</v>
      </c>
      <c r="B72">
        <v>39978</v>
      </c>
      <c r="C72" t="s">
        <v>27</v>
      </c>
      <c r="D72" t="s">
        <v>76</v>
      </c>
      <c r="E72" s="2"/>
      <c r="F72" s="2" t="str">
        <f t="shared" ref="F72" si="32">IMSUB(B72,B71)</f>
        <v>50</v>
      </c>
      <c r="H72" s="3"/>
      <c r="J72" s="2"/>
    </row>
    <row r="73" spans="1:12" x14ac:dyDescent="0.25">
      <c r="B73">
        <v>40011</v>
      </c>
      <c r="C73" t="s">
        <v>28</v>
      </c>
      <c r="D73" t="s">
        <v>77</v>
      </c>
      <c r="E73" s="2" t="str">
        <f>IMSUB(B73,B72)</f>
        <v>33</v>
      </c>
      <c r="F73" s="2"/>
      <c r="G73">
        <v>42.29</v>
      </c>
      <c r="H73" s="3" t="str">
        <f>IMSUM(H71,G73)</f>
        <v>158.47</v>
      </c>
      <c r="J73" s="3" t="str">
        <f>IMSUM(F72,E73,G73)</f>
        <v>125.29</v>
      </c>
    </row>
    <row r="74" spans="1:12" x14ac:dyDescent="0.25">
      <c r="A74" s="1">
        <v>44962</v>
      </c>
      <c r="B74">
        <v>40057</v>
      </c>
      <c r="C74" t="s">
        <v>3</v>
      </c>
      <c r="D74" t="s">
        <v>78</v>
      </c>
      <c r="E74" s="2"/>
      <c r="F74" s="2" t="str">
        <f t="shared" ref="F74" si="33">IMSUB(B74,B73)</f>
        <v>46</v>
      </c>
      <c r="H74" s="3"/>
      <c r="J74" s="2"/>
    </row>
    <row r="75" spans="1:12" x14ac:dyDescent="0.25">
      <c r="B75">
        <v>40083</v>
      </c>
      <c r="C75" t="s">
        <v>18</v>
      </c>
      <c r="D75" t="s">
        <v>79</v>
      </c>
      <c r="E75" s="2" t="str">
        <f>IMSUB(B75,B74)</f>
        <v>26</v>
      </c>
      <c r="F75" s="2"/>
      <c r="G75">
        <v>27.28</v>
      </c>
      <c r="H75" s="3" t="str">
        <f>IMSUM(H73,G75)</f>
        <v>185.75</v>
      </c>
      <c r="J75" s="2" t="str">
        <f>IMSUM(F74,E75,G75)</f>
        <v>99.28</v>
      </c>
    </row>
    <row r="76" spans="1:12" x14ac:dyDescent="0.25">
      <c r="A76" s="1">
        <v>44963</v>
      </c>
      <c r="B76">
        <v>40116</v>
      </c>
      <c r="C76" t="s">
        <v>0</v>
      </c>
      <c r="D76" t="s">
        <v>65</v>
      </c>
      <c r="E76" s="2"/>
      <c r="F76" s="2" t="str">
        <f t="shared" ref="F76" si="34">IMSUB(B76,B75)</f>
        <v>33</v>
      </c>
      <c r="H76" s="3"/>
      <c r="J76" s="2"/>
    </row>
    <row r="77" spans="1:12" x14ac:dyDescent="0.25">
      <c r="B77">
        <v>40107</v>
      </c>
      <c r="C77" t="s">
        <v>28</v>
      </c>
      <c r="D77" t="s">
        <v>19</v>
      </c>
      <c r="E77" s="2" t="str">
        <f>IMSUB(B77,B76)</f>
        <v>-9</v>
      </c>
      <c r="F77" s="2"/>
      <c r="G77">
        <v>40.6</v>
      </c>
      <c r="H77" s="3" t="str">
        <f>IMSUM(H75,G77)</f>
        <v>226.35</v>
      </c>
      <c r="J77" s="2" t="str">
        <f>IMSUM(F76,E77,G77)</f>
        <v>64.6</v>
      </c>
    </row>
    <row r="78" spans="1:12" x14ac:dyDescent="0.25">
      <c r="A78" s="1">
        <v>44964</v>
      </c>
      <c r="B78">
        <v>40133</v>
      </c>
      <c r="C78" t="s">
        <v>27</v>
      </c>
      <c r="D78" t="s">
        <v>79</v>
      </c>
      <c r="E78" s="2"/>
      <c r="F78" s="2" t="str">
        <f t="shared" ref="F78" si="35">IMSUB(B78,B77)</f>
        <v>26</v>
      </c>
      <c r="H78" s="3"/>
      <c r="J78" s="2"/>
    </row>
    <row r="79" spans="1:12" x14ac:dyDescent="0.25">
      <c r="B79">
        <v>40152</v>
      </c>
      <c r="C79" t="s">
        <v>18</v>
      </c>
      <c r="D79" t="s">
        <v>19</v>
      </c>
      <c r="E79" s="2" t="str">
        <f>IMSUB(B79,B78)</f>
        <v>19</v>
      </c>
      <c r="F79" s="2"/>
      <c r="G79">
        <v>24.9</v>
      </c>
      <c r="H79" s="3" t="str">
        <f>IMSUM(H77,G79)</f>
        <v>251.25</v>
      </c>
      <c r="J79" s="2" t="str">
        <f>IMSUM(F78,E79,G79)</f>
        <v>69.9</v>
      </c>
    </row>
    <row r="80" spans="1:12" x14ac:dyDescent="0.25">
      <c r="A80" s="1">
        <v>44965</v>
      </c>
      <c r="B80">
        <v>40185</v>
      </c>
      <c r="C80" t="s">
        <v>0</v>
      </c>
      <c r="D80" t="s">
        <v>80</v>
      </c>
      <c r="E80" s="2"/>
      <c r="F80" s="2" t="str">
        <f t="shared" ref="F80" si="36">IMSUB(B80,B79)</f>
        <v>33</v>
      </c>
      <c r="H80" s="3"/>
      <c r="J80" s="2"/>
    </row>
    <row r="81" spans="1:10" x14ac:dyDescent="0.25">
      <c r="B81">
        <v>40169</v>
      </c>
      <c r="C81" t="s">
        <v>9</v>
      </c>
      <c r="D81" t="s">
        <v>1</v>
      </c>
      <c r="E81" s="2" t="str">
        <f>IMSUB(B81,B80)</f>
        <v>-16</v>
      </c>
      <c r="F81" s="2"/>
      <c r="G81">
        <v>32.06</v>
      </c>
      <c r="H81" s="3" t="str">
        <f>IMSUM(H79,G81)</f>
        <v>283.31</v>
      </c>
      <c r="J81" s="2" t="str">
        <f>IMSUM(F80,E81,G81)</f>
        <v>49.06</v>
      </c>
    </row>
    <row r="82" spans="1:10" x14ac:dyDescent="0.25">
      <c r="A82" s="1">
        <v>44966</v>
      </c>
      <c r="B82">
        <v>40208</v>
      </c>
      <c r="C82" t="s">
        <v>7</v>
      </c>
      <c r="D82" t="s">
        <v>24</v>
      </c>
      <c r="E82" s="2"/>
      <c r="F82" s="2" t="str">
        <f t="shared" ref="F82" si="37">IMSUB(B82,B81)</f>
        <v>39</v>
      </c>
      <c r="H82" s="3"/>
      <c r="J82" s="2"/>
    </row>
    <row r="83" spans="1:10" x14ac:dyDescent="0.25">
      <c r="B83">
        <v>40233</v>
      </c>
      <c r="C83" t="s">
        <v>5</v>
      </c>
      <c r="D83" t="s">
        <v>81</v>
      </c>
      <c r="E83" s="2" t="str">
        <f>IMSUB(B83,B82)</f>
        <v>25</v>
      </c>
      <c r="F83" s="2"/>
      <c r="G83">
        <v>7.3</v>
      </c>
      <c r="H83" s="3" t="str">
        <f>IMSUM(H81,G83)</f>
        <v>290.61</v>
      </c>
      <c r="J83" s="2" t="str">
        <f>IMSUM(F82,E83,G83)</f>
        <v>71.3</v>
      </c>
    </row>
    <row r="84" spans="1:10" x14ac:dyDescent="0.25">
      <c r="A84" s="1">
        <v>44967</v>
      </c>
      <c r="B84">
        <v>40259</v>
      </c>
      <c r="C84" t="s">
        <v>0</v>
      </c>
      <c r="D84" t="s">
        <v>82</v>
      </c>
      <c r="E84" s="2"/>
      <c r="F84" s="2" t="str">
        <f t="shared" ref="F84" si="38">IMSUB(B84,B83)</f>
        <v>26</v>
      </c>
      <c r="H84" s="3"/>
      <c r="J84" s="2"/>
    </row>
    <row r="85" spans="1:10" x14ac:dyDescent="0.25">
      <c r="B85">
        <v>40243</v>
      </c>
      <c r="C85" t="s">
        <v>18</v>
      </c>
      <c r="D85" t="s">
        <v>1</v>
      </c>
      <c r="E85" s="2" t="str">
        <f>IMSUB(B85,B84)</f>
        <v>-16</v>
      </c>
      <c r="F85" s="2"/>
      <c r="G85">
        <v>45.28</v>
      </c>
      <c r="H85" s="3" t="str">
        <f>IMSUM(H83,G85)</f>
        <v>335.89</v>
      </c>
      <c r="J85" s="2" t="str">
        <f>IMSUM(F84,E85,G85)</f>
        <v>55.28</v>
      </c>
    </row>
    <row r="86" spans="1:10" x14ac:dyDescent="0.25">
      <c r="A86" s="1">
        <v>44968</v>
      </c>
      <c r="B86">
        <v>40275</v>
      </c>
      <c r="C86" t="s">
        <v>0</v>
      </c>
      <c r="D86" t="s">
        <v>83</v>
      </c>
      <c r="E86" s="2"/>
      <c r="F86" s="2" t="str">
        <f t="shared" ref="F86" si="39">IMSUB(B86,B85)</f>
        <v>32</v>
      </c>
      <c r="H86" s="3"/>
      <c r="J86" s="2"/>
    </row>
    <row r="87" spans="1:10" x14ac:dyDescent="0.25">
      <c r="B87">
        <v>40271</v>
      </c>
      <c r="C87" t="s">
        <v>18</v>
      </c>
      <c r="D87" t="s">
        <v>21</v>
      </c>
      <c r="E87" s="2" t="str">
        <f>IMSUB(B87,B86)</f>
        <v>-4</v>
      </c>
      <c r="F87" s="2"/>
      <c r="G87">
        <v>45.09</v>
      </c>
      <c r="H87" s="3" t="str">
        <f>IMSUM(H85,G87)</f>
        <v>380.98</v>
      </c>
      <c r="J87" s="2" t="str">
        <f>IMSUM(F86,E87,G87)</f>
        <v>73.09</v>
      </c>
    </row>
    <row r="88" spans="1:10" x14ac:dyDescent="0.25">
      <c r="A88" s="1">
        <v>44969</v>
      </c>
      <c r="B88">
        <v>40302</v>
      </c>
      <c r="C88" t="s">
        <v>27</v>
      </c>
      <c r="D88" t="s">
        <v>24</v>
      </c>
      <c r="E88" s="2"/>
      <c r="F88" s="2" t="str">
        <f t="shared" ref="F88" si="40">IMSUB(B88,B87)</f>
        <v>31</v>
      </c>
      <c r="H88" s="3"/>
      <c r="J88" s="2"/>
    </row>
    <row r="89" spans="1:10" x14ac:dyDescent="0.25">
      <c r="B89">
        <v>40322</v>
      </c>
      <c r="C89" t="s">
        <v>28</v>
      </c>
      <c r="D89" t="s">
        <v>4</v>
      </c>
      <c r="E89" s="2" t="str">
        <f>IMSUB(B89,B88)</f>
        <v>20</v>
      </c>
      <c r="F89" s="2"/>
      <c r="G89">
        <v>16.04</v>
      </c>
      <c r="H89" s="3" t="str">
        <f>IMSUM(H87,G89)</f>
        <v>397.02</v>
      </c>
      <c r="J89" s="3" t="str">
        <f>IMSUM(F88,E89,G89)</f>
        <v>67.04</v>
      </c>
    </row>
    <row r="90" spans="1:10" x14ac:dyDescent="0.25">
      <c r="A90" s="1">
        <v>44970</v>
      </c>
      <c r="B90">
        <v>40356</v>
      </c>
      <c r="C90" t="s">
        <v>27</v>
      </c>
      <c r="D90" t="s">
        <v>22</v>
      </c>
      <c r="E90" s="2"/>
      <c r="F90" s="2" t="str">
        <f t="shared" ref="F90" si="41">IMSUB(B90,B89)</f>
        <v>34</v>
      </c>
      <c r="H90" s="3"/>
      <c r="J90" s="2"/>
    </row>
    <row r="91" spans="1:10" x14ac:dyDescent="0.25">
      <c r="B91">
        <v>40339</v>
      </c>
      <c r="C91" t="s">
        <v>18</v>
      </c>
      <c r="D91" t="s">
        <v>84</v>
      </c>
      <c r="E91" s="2" t="str">
        <f>IMSUB(B91,B90)</f>
        <v>-17</v>
      </c>
      <c r="F91" s="2"/>
      <c r="G91">
        <v>46.05</v>
      </c>
      <c r="H91" s="3" t="str">
        <f>IMSUM(H89,G91)</f>
        <v>443.07</v>
      </c>
      <c r="J91" s="2" t="str">
        <f>IMSUM(F90,E91,G91)</f>
        <v>63.05</v>
      </c>
    </row>
    <row r="92" spans="1:10" x14ac:dyDescent="0.25">
      <c r="A92" s="1">
        <v>44971</v>
      </c>
      <c r="B92">
        <v>40370</v>
      </c>
      <c r="C92" t="s">
        <v>0</v>
      </c>
      <c r="D92" t="s">
        <v>79</v>
      </c>
      <c r="E92" s="2"/>
      <c r="F92" s="2" t="str">
        <f t="shared" ref="F92" si="42">IMSUB(B92,B91)</f>
        <v>31</v>
      </c>
      <c r="H92" s="3"/>
      <c r="J92" s="2"/>
    </row>
    <row r="93" spans="1:10" x14ac:dyDescent="0.25">
      <c r="B93">
        <v>40354</v>
      </c>
      <c r="C93" t="s">
        <v>28</v>
      </c>
      <c r="D93" t="s">
        <v>85</v>
      </c>
      <c r="E93" s="2" t="str">
        <f>IMSUB(B93,B92)</f>
        <v>-16</v>
      </c>
      <c r="F93" s="2"/>
      <c r="G93">
        <v>46.92</v>
      </c>
      <c r="H93" s="3" t="str">
        <f>IMSUM(H91,G93)</f>
        <v>489.99</v>
      </c>
      <c r="J93" s="2" t="str">
        <f>IMSUM(F92,E93,G93)</f>
        <v>61.92</v>
      </c>
    </row>
    <row r="94" spans="1:10" x14ac:dyDescent="0.25">
      <c r="A94" s="1">
        <v>44972</v>
      </c>
      <c r="B94">
        <v>40386</v>
      </c>
      <c r="C94" t="s">
        <v>7</v>
      </c>
      <c r="D94" t="s">
        <v>86</v>
      </c>
      <c r="F94" s="2" t="str">
        <f t="shared" ref="F94" si="43">IMSUB(B94,B93)</f>
        <v>32</v>
      </c>
      <c r="H94" s="3"/>
      <c r="J94" s="2"/>
    </row>
    <row r="95" spans="1:10" x14ac:dyDescent="0.25">
      <c r="B95">
        <v>40365</v>
      </c>
      <c r="C95" t="s">
        <v>28</v>
      </c>
      <c r="D95" t="s">
        <v>1</v>
      </c>
      <c r="E95" s="2" t="str">
        <f>IMSUB(B95,B94)</f>
        <v>-21</v>
      </c>
      <c r="F95" s="2"/>
      <c r="G95">
        <v>45.42</v>
      </c>
      <c r="H95" s="3" t="str">
        <f>IMSUM(H93,G95)</f>
        <v>535.41</v>
      </c>
      <c r="J95" s="2" t="str">
        <f>IMSUM(F94,E95,G95)</f>
        <v>56.42</v>
      </c>
    </row>
    <row r="96" spans="1:10" x14ac:dyDescent="0.25">
      <c r="A96" s="1">
        <v>44973</v>
      </c>
      <c r="B96">
        <v>40394</v>
      </c>
      <c r="C96" t="s">
        <v>7</v>
      </c>
      <c r="D96" t="s">
        <v>1</v>
      </c>
      <c r="E96" s="2"/>
      <c r="F96" s="2" t="str">
        <f t="shared" ref="F96" si="44">IMSUB(B96,B95)</f>
        <v>29</v>
      </c>
      <c r="H96" s="3"/>
      <c r="J96" s="2"/>
    </row>
    <row r="97" spans="1:10" x14ac:dyDescent="0.25">
      <c r="B97">
        <v>40395</v>
      </c>
      <c r="C97" t="s">
        <v>87</v>
      </c>
      <c r="D97" t="s">
        <v>88</v>
      </c>
      <c r="E97" s="2" t="str">
        <f>IMSUB(B97,B96)</f>
        <v>1</v>
      </c>
      <c r="F97" s="2"/>
      <c r="G97">
        <v>20.149999999999999</v>
      </c>
      <c r="H97" s="3" t="str">
        <f>IMSUM(H95,G97)</f>
        <v>555.56</v>
      </c>
      <c r="J97" s="2" t="str">
        <f>IMSUM(F96,E97,G97)</f>
        <v>50.15</v>
      </c>
    </row>
    <row r="98" spans="1:10" x14ac:dyDescent="0.25">
      <c r="A98" s="1">
        <v>44974</v>
      </c>
      <c r="B98">
        <v>40434</v>
      </c>
      <c r="C98" t="s">
        <v>7</v>
      </c>
      <c r="D98" t="s">
        <v>29</v>
      </c>
      <c r="E98" s="2"/>
      <c r="F98" s="2" t="str">
        <f t="shared" ref="F98" si="45">IMSUB(B98,B97)</f>
        <v>39</v>
      </c>
      <c r="H98" s="3"/>
      <c r="J98" s="2"/>
    </row>
    <row r="99" spans="1:10" x14ac:dyDescent="0.25">
      <c r="B99">
        <v>40458</v>
      </c>
      <c r="C99" t="s">
        <v>18</v>
      </c>
      <c r="D99" t="s">
        <v>38</v>
      </c>
      <c r="E99" s="2" t="str">
        <f>IMSUB(B99,B98)</f>
        <v>24</v>
      </c>
      <c r="F99" s="2"/>
      <c r="G99">
        <v>3.29</v>
      </c>
      <c r="H99" s="3" t="str">
        <f>IMSUM(H97,G99)</f>
        <v>558.85</v>
      </c>
      <c r="J99" s="2" t="str">
        <f>IMSUM(F98,E99,G99)</f>
        <v>66.29</v>
      </c>
    </row>
    <row r="100" spans="1:10" x14ac:dyDescent="0.25">
      <c r="A100" s="1">
        <v>44975</v>
      </c>
      <c r="B100">
        <v>40491</v>
      </c>
      <c r="C100" t="s">
        <v>0</v>
      </c>
      <c r="D100" t="s">
        <v>89</v>
      </c>
      <c r="E100" s="2"/>
      <c r="F100" s="2" t="str">
        <f t="shared" ref="F100" si="46">IMSUB(B100,B99)</f>
        <v>33</v>
      </c>
      <c r="H100" s="3"/>
      <c r="J100" s="2"/>
    </row>
    <row r="101" spans="1:10" x14ac:dyDescent="0.25">
      <c r="B101">
        <v>40471</v>
      </c>
      <c r="C101" t="s">
        <v>9</v>
      </c>
      <c r="D101" t="s">
        <v>90</v>
      </c>
      <c r="E101" s="2" t="str">
        <f>IMSUB(B101,B100)</f>
        <v>-20</v>
      </c>
      <c r="F101" s="2"/>
      <c r="G101">
        <v>49.54</v>
      </c>
      <c r="H101" s="3" t="str">
        <f>IMSUM(H99,G101)</f>
        <v>608.39</v>
      </c>
      <c r="J101" s="2" t="str">
        <f>IMSUM(F100,E101,G101)</f>
        <v>62.54</v>
      </c>
    </row>
    <row r="102" spans="1:10" x14ac:dyDescent="0.25">
      <c r="A102" s="1">
        <v>44976</v>
      </c>
      <c r="B102">
        <v>40513</v>
      </c>
      <c r="C102" t="s">
        <v>7</v>
      </c>
      <c r="D102" t="s">
        <v>91</v>
      </c>
      <c r="E102" s="2"/>
      <c r="F102" s="2" t="str">
        <f t="shared" ref="F102" si="47">IMSUB(B102,B101)</f>
        <v>42</v>
      </c>
      <c r="H102" s="3"/>
      <c r="J102" s="2"/>
    </row>
    <row r="103" spans="1:10" x14ac:dyDescent="0.25">
      <c r="B103">
        <v>40528</v>
      </c>
      <c r="C103" t="s">
        <v>28</v>
      </c>
      <c r="D103" t="s">
        <v>92</v>
      </c>
      <c r="E103" s="2" t="str">
        <f>IMSUB(B103,B102)</f>
        <v>15</v>
      </c>
      <c r="F103" s="2"/>
      <c r="G103">
        <v>15.47</v>
      </c>
      <c r="H103" s="3" t="str">
        <f>IMSUM(H101,G103)</f>
        <v>623.86</v>
      </c>
      <c r="J103" s="2" t="str">
        <f>IMSUM(F102,E103,G103)</f>
        <v>72.47</v>
      </c>
    </row>
    <row r="104" spans="1:10" x14ac:dyDescent="0.25">
      <c r="A104" s="1">
        <v>44977</v>
      </c>
      <c r="B104">
        <v>40565</v>
      </c>
      <c r="C104" t="s">
        <v>0</v>
      </c>
      <c r="D104" t="s">
        <v>93</v>
      </c>
      <c r="E104" s="2"/>
      <c r="F104" s="2" t="str">
        <f t="shared" ref="F104" si="48">IMSUB(B104,B103)</f>
        <v>37</v>
      </c>
      <c r="H104" s="3"/>
      <c r="J104" s="2"/>
    </row>
    <row r="105" spans="1:10" x14ac:dyDescent="0.25">
      <c r="B105">
        <v>40565</v>
      </c>
      <c r="C105" t="s">
        <v>28</v>
      </c>
      <c r="D105" t="s">
        <v>94</v>
      </c>
      <c r="E105" s="2" t="str">
        <f>IMSUB(B105,B104)</f>
        <v>0</v>
      </c>
      <c r="F105" s="2"/>
      <c r="G105">
        <v>31.78</v>
      </c>
      <c r="H105" s="3" t="str">
        <f>IMSUM(H103,G105)</f>
        <v>655.64</v>
      </c>
      <c r="J105" s="2" t="str">
        <f>IMSUM(F104,E105,G105)</f>
        <v>68.78</v>
      </c>
    </row>
    <row r="106" spans="1:10" x14ac:dyDescent="0.25">
      <c r="A106" s="1">
        <v>44978</v>
      </c>
      <c r="B106">
        <v>40593</v>
      </c>
      <c r="C106" t="s">
        <v>0</v>
      </c>
      <c r="D106" t="s">
        <v>95</v>
      </c>
      <c r="E106" s="2"/>
      <c r="F106" s="2" t="str">
        <f t="shared" ref="F106" si="49">IMSUB(B106,B105)</f>
        <v>28</v>
      </c>
      <c r="H106" s="3"/>
      <c r="J106" s="2"/>
    </row>
    <row r="107" spans="1:10" x14ac:dyDescent="0.25">
      <c r="B107">
        <v>40611</v>
      </c>
      <c r="C107" t="s">
        <v>0</v>
      </c>
      <c r="D107" t="s">
        <v>19</v>
      </c>
      <c r="E107" s="2" t="str">
        <f>IMSUB(B107,B106)</f>
        <v>18</v>
      </c>
      <c r="F107" s="2"/>
      <c r="G107">
        <v>8.92</v>
      </c>
      <c r="H107" s="3" t="str">
        <f>IMSUM(H105,G107)</f>
        <v>664.56</v>
      </c>
      <c r="J107" s="2" t="str">
        <f>IMSUM(F106,E107,G107)</f>
        <v>54.92</v>
      </c>
    </row>
    <row r="108" spans="1:10" x14ac:dyDescent="0.25">
      <c r="A108" s="1">
        <v>44979</v>
      </c>
      <c r="B108">
        <v>40643</v>
      </c>
      <c r="C108" t="s">
        <v>0</v>
      </c>
      <c r="D108" t="s">
        <v>96</v>
      </c>
      <c r="E108" s="2"/>
      <c r="F108" s="2" t="str">
        <f t="shared" ref="F108" si="50">IMSUB(B108,B107)</f>
        <v>32</v>
      </c>
      <c r="H108" s="3"/>
      <c r="J108" s="2"/>
    </row>
    <row r="109" spans="1:10" x14ac:dyDescent="0.25">
      <c r="B109">
        <v>40658</v>
      </c>
      <c r="C109" t="s">
        <v>28</v>
      </c>
      <c r="D109" t="s">
        <v>95</v>
      </c>
      <c r="E109" s="2" t="str">
        <f>IMSUB(B109,B108)</f>
        <v>15</v>
      </c>
      <c r="F109" s="2"/>
      <c r="G109">
        <v>16.149999999999999</v>
      </c>
      <c r="H109" s="3" t="str">
        <f>IMSUM(H107,G109)</f>
        <v>680.71</v>
      </c>
      <c r="J109" s="3" t="str">
        <f>IMSUM(F108,E109,G109)</f>
        <v>63.15</v>
      </c>
    </row>
    <row r="110" spans="1:10" x14ac:dyDescent="0.25">
      <c r="A110" s="1">
        <v>44980</v>
      </c>
      <c r="B110">
        <v>40691</v>
      </c>
      <c r="C110" t="s">
        <v>0</v>
      </c>
      <c r="D110" t="s">
        <v>97</v>
      </c>
      <c r="E110" s="2"/>
      <c r="F110" s="2" t="str">
        <f t="shared" ref="F110" si="51">IMSUB(B110,B109)</f>
        <v>33</v>
      </c>
      <c r="H110" s="3"/>
      <c r="J110" s="2"/>
    </row>
    <row r="111" spans="1:10" x14ac:dyDescent="0.25">
      <c r="B111">
        <v>40712</v>
      </c>
      <c r="C111" t="s">
        <v>18</v>
      </c>
      <c r="D111" t="s">
        <v>98</v>
      </c>
      <c r="E111" s="2" t="str">
        <f>IMSUB(B111,B110)</f>
        <v>21</v>
      </c>
      <c r="F111" s="2"/>
      <c r="G111">
        <v>5.7</v>
      </c>
      <c r="H111" s="3" t="str">
        <f>IMSUM(H109,G111)</f>
        <v>686.41</v>
      </c>
      <c r="J111" s="2" t="str">
        <f>IMSUM(F110,E111,G111)</f>
        <v>59.7</v>
      </c>
    </row>
    <row r="112" spans="1:10" x14ac:dyDescent="0.25">
      <c r="A112" s="1">
        <v>44981</v>
      </c>
      <c r="B112">
        <v>40744</v>
      </c>
      <c r="C112" t="s">
        <v>7</v>
      </c>
      <c r="D112" t="s">
        <v>99</v>
      </c>
      <c r="E112" s="2"/>
      <c r="F112" s="2" t="str">
        <f t="shared" ref="F112" si="52">IMSUB(B112,B111)</f>
        <v>32</v>
      </c>
      <c r="H112" s="3"/>
      <c r="J112" s="2"/>
    </row>
    <row r="113" spans="1:10" x14ac:dyDescent="0.25">
      <c r="B113">
        <v>40726</v>
      </c>
      <c r="C113" t="s">
        <v>18</v>
      </c>
      <c r="D113" t="s">
        <v>33</v>
      </c>
      <c r="E113" s="2" t="str">
        <f>IMSUB(B113,B112)</f>
        <v>-18</v>
      </c>
      <c r="F113" s="2"/>
      <c r="G113">
        <v>49.91</v>
      </c>
      <c r="H113" s="3" t="str">
        <f>IMSUM(H111,G113)</f>
        <v>736.32</v>
      </c>
      <c r="J113" s="2" t="str">
        <f>IMSUM(F112,E113,G113)</f>
        <v>63.91</v>
      </c>
    </row>
    <row r="114" spans="1:10" x14ac:dyDescent="0.25">
      <c r="A114" s="1">
        <v>44982</v>
      </c>
      <c r="B114">
        <v>40762</v>
      </c>
      <c r="C114" t="s">
        <v>7</v>
      </c>
      <c r="D114" t="s">
        <v>100</v>
      </c>
      <c r="E114" s="2"/>
      <c r="F114" s="2" t="str">
        <f t="shared" ref="F114" si="53">IMSUB(B114,B113)</f>
        <v>36</v>
      </c>
      <c r="H114" s="3"/>
      <c r="J114" s="2"/>
    </row>
    <row r="115" spans="1:10" x14ac:dyDescent="0.25">
      <c r="B115">
        <v>40782</v>
      </c>
      <c r="C115" t="s">
        <v>18</v>
      </c>
      <c r="D115" t="s">
        <v>24</v>
      </c>
      <c r="E115" s="2" t="str">
        <f>IMSUB(B115,B114)</f>
        <v>20</v>
      </c>
      <c r="F115" s="2"/>
      <c r="G115">
        <v>15.14</v>
      </c>
      <c r="H115" s="3" t="str">
        <f>IMSUM(H113,G115)</f>
        <v>751.46</v>
      </c>
      <c r="J115" s="2" t="str">
        <f>IMSUM(F114,E115,G115)</f>
        <v>71.14</v>
      </c>
    </row>
    <row r="116" spans="1:10" x14ac:dyDescent="0.25">
      <c r="A116" s="1">
        <v>44983</v>
      </c>
      <c r="B116">
        <v>40819</v>
      </c>
      <c r="C116" t="s">
        <v>7</v>
      </c>
      <c r="D116" t="s">
        <v>101</v>
      </c>
      <c r="E116" s="2"/>
      <c r="F116" s="2" t="str">
        <f t="shared" ref="F116" si="54">IMSUB(B116,B115)</f>
        <v>37</v>
      </c>
      <c r="H116" s="3"/>
      <c r="J116" s="2"/>
    </row>
    <row r="117" spans="1:10" x14ac:dyDescent="0.25">
      <c r="B117">
        <v>40836</v>
      </c>
      <c r="C117" t="s">
        <v>18</v>
      </c>
      <c r="D117" t="s">
        <v>102</v>
      </c>
      <c r="E117" s="2" t="str">
        <f>IMSUB(B117,B116)</f>
        <v>17</v>
      </c>
      <c r="F117" s="2"/>
      <c r="G117">
        <v>16.97</v>
      </c>
      <c r="H117" s="3" t="str">
        <f>IMSUM(H115,G117)</f>
        <v>768.43</v>
      </c>
      <c r="J117" s="2" t="str">
        <f>IMSUM(F116,E117,G117)</f>
        <v>70.97</v>
      </c>
    </row>
    <row r="118" spans="1:10" x14ac:dyDescent="0.25">
      <c r="A118" s="1">
        <v>44984</v>
      </c>
      <c r="B118">
        <v>40868</v>
      </c>
      <c r="C118" t="s">
        <v>27</v>
      </c>
      <c r="D118" t="s">
        <v>24</v>
      </c>
      <c r="E118" s="2"/>
      <c r="F118" s="2" t="str">
        <f t="shared" ref="F118" si="55">IMSUB(B118,B117)</f>
        <v>32</v>
      </c>
      <c r="H118" s="3"/>
      <c r="J118" s="2"/>
    </row>
    <row r="119" spans="1:10" x14ac:dyDescent="0.25">
      <c r="B119">
        <v>40851</v>
      </c>
      <c r="C119" t="s">
        <v>28</v>
      </c>
      <c r="D119" t="s">
        <v>22</v>
      </c>
      <c r="E119" s="2" t="str">
        <f>IMSUB(B119,B118)</f>
        <v>-17</v>
      </c>
      <c r="F119" s="2"/>
      <c r="G119">
        <v>45.97</v>
      </c>
      <c r="H119" s="3" t="str">
        <f>IMSUM(H117,G119)</f>
        <v>814.4</v>
      </c>
      <c r="J119" s="2" t="str">
        <f>IMSUM(F118,E119,G119)</f>
        <v>60.97</v>
      </c>
    </row>
    <row r="120" spans="1:10" x14ac:dyDescent="0.25">
      <c r="A120" s="1">
        <v>44985</v>
      </c>
      <c r="B120">
        <v>40892</v>
      </c>
      <c r="C120" t="s">
        <v>7</v>
      </c>
      <c r="D120" t="s">
        <v>103</v>
      </c>
      <c r="E120" s="2"/>
      <c r="F120" s="2" t="str">
        <f t="shared" ref="F120" si="56">IMSUB(B120,B119)</f>
        <v>41</v>
      </c>
      <c r="H120" s="3"/>
      <c r="J120" s="2"/>
    </row>
    <row r="121" spans="1:10" x14ac:dyDescent="0.25">
      <c r="B121">
        <v>40921</v>
      </c>
      <c r="C121" t="s">
        <v>18</v>
      </c>
      <c r="D121" t="s">
        <v>104</v>
      </c>
      <c r="E121" s="2" t="str">
        <f>IMSUB(B121,B120)</f>
        <v>29</v>
      </c>
      <c r="F121" s="2"/>
      <c r="G121">
        <v>3.89</v>
      </c>
      <c r="H121" s="3" t="str">
        <f>IMSUM(H119,G121)</f>
        <v>818.29</v>
      </c>
      <c r="J121" s="2" t="str">
        <f>IMSUM(F120,E121,G121)</f>
        <v>73.89</v>
      </c>
    </row>
    <row r="122" spans="1:10" x14ac:dyDescent="0.25">
      <c r="A122" s="1">
        <v>44986</v>
      </c>
      <c r="B122">
        <v>40958</v>
      </c>
      <c r="C122" t="s">
        <v>0</v>
      </c>
      <c r="D122" t="s">
        <v>20</v>
      </c>
      <c r="F122" s="2" t="str">
        <f t="shared" ref="F122" si="57">IMSUB(B122,B121)</f>
        <v>37</v>
      </c>
      <c r="H122" s="3"/>
      <c r="J122" s="2"/>
    </row>
    <row r="123" spans="1:10" x14ac:dyDescent="0.25">
      <c r="B123">
        <v>40960</v>
      </c>
      <c r="C123" t="s">
        <v>28</v>
      </c>
      <c r="D123" t="s">
        <v>36</v>
      </c>
      <c r="E123" s="2" t="str">
        <f>IMSUB(B123,B122)</f>
        <v>2</v>
      </c>
      <c r="F123" s="2"/>
      <c r="G123">
        <v>3.2</v>
      </c>
      <c r="H123" s="3">
        <v>3.2</v>
      </c>
      <c r="J123" s="2" t="str">
        <f>IMSUM(F122,E123,G123)</f>
        <v>42.2</v>
      </c>
    </row>
    <row r="124" spans="1:10" x14ac:dyDescent="0.25">
      <c r="A124" s="1">
        <v>44987</v>
      </c>
      <c r="B124">
        <v>40994</v>
      </c>
      <c r="C124" t="s">
        <v>0</v>
      </c>
      <c r="D124" t="s">
        <v>105</v>
      </c>
      <c r="E124" s="2"/>
      <c r="F124" s="2" t="str">
        <f t="shared" ref="F124" si="58">IMSUB(B124,B123)</f>
        <v>34</v>
      </c>
      <c r="H124" s="3"/>
      <c r="J124" s="2"/>
    </row>
    <row r="125" spans="1:10" x14ac:dyDescent="0.25">
      <c r="B125">
        <v>41002</v>
      </c>
      <c r="C125" t="s">
        <v>18</v>
      </c>
      <c r="D125" t="s">
        <v>106</v>
      </c>
      <c r="E125" s="2" t="str">
        <f>IMSUB(B125,B124)</f>
        <v>8</v>
      </c>
      <c r="F125" s="2"/>
      <c r="G125">
        <v>15.64</v>
      </c>
      <c r="H125" s="3" t="str">
        <f>IMSUM(H123,G125)</f>
        <v>18.84</v>
      </c>
      <c r="J125" s="3" t="str">
        <f>IMSUM(F124,E125,G125)</f>
        <v>57.64</v>
      </c>
    </row>
    <row r="126" spans="1:10" x14ac:dyDescent="0.25">
      <c r="A126" s="1">
        <v>44988</v>
      </c>
      <c r="B126">
        <v>41031</v>
      </c>
      <c r="C126" t="s">
        <v>0</v>
      </c>
      <c r="D126" t="s">
        <v>107</v>
      </c>
      <c r="F126" s="2" t="str">
        <f t="shared" ref="F126" si="59">IMSUB(B126,B125)</f>
        <v>29</v>
      </c>
      <c r="H126" s="3"/>
      <c r="J126" s="2"/>
    </row>
    <row r="127" spans="1:10" x14ac:dyDescent="0.25">
      <c r="B127">
        <v>41034</v>
      </c>
      <c r="C127" t="s">
        <v>28</v>
      </c>
      <c r="D127" t="s">
        <v>4</v>
      </c>
      <c r="E127" s="2" t="str">
        <f>IMSUB(B127,B126)</f>
        <v>3</v>
      </c>
      <c r="F127" s="2"/>
      <c r="G127">
        <v>28.68</v>
      </c>
      <c r="H127" s="3" t="str">
        <f>IMSUM(H125,G127)</f>
        <v>47.52</v>
      </c>
      <c r="J127" s="2" t="str">
        <f>IMSUM(F126,E127,G127)</f>
        <v>60.68</v>
      </c>
    </row>
    <row r="128" spans="1:10" x14ac:dyDescent="0.25">
      <c r="A128" s="1">
        <v>44989</v>
      </c>
      <c r="B128">
        <v>41072</v>
      </c>
      <c r="C128" t="s">
        <v>0</v>
      </c>
      <c r="D128" t="s">
        <v>108</v>
      </c>
      <c r="E128" s="2"/>
      <c r="F128" s="2" t="str">
        <f t="shared" ref="F128" si="60">IMSUB(B128,B127)</f>
        <v>38</v>
      </c>
      <c r="H128" s="3"/>
      <c r="J128" s="2"/>
    </row>
    <row r="129" spans="1:10" x14ac:dyDescent="0.25">
      <c r="B129">
        <v>41081</v>
      </c>
      <c r="C129" t="s">
        <v>18</v>
      </c>
      <c r="D129" t="s">
        <v>19</v>
      </c>
      <c r="E129" s="2" t="str">
        <f>IMSUB(B129,B128)</f>
        <v>9</v>
      </c>
      <c r="F129" s="2"/>
      <c r="G129">
        <v>16.7</v>
      </c>
      <c r="H129" s="3" t="str">
        <f>IMSUM(H127,G129)</f>
        <v>64.22</v>
      </c>
      <c r="J129" s="2" t="str">
        <f>IMSUM(F128,E129,G129)</f>
        <v>63.7</v>
      </c>
    </row>
    <row r="130" spans="1:10" x14ac:dyDescent="0.25">
      <c r="A130" s="1">
        <v>44990</v>
      </c>
      <c r="B130">
        <v>41117</v>
      </c>
      <c r="C130" t="s">
        <v>7</v>
      </c>
      <c r="D130" t="s">
        <v>109</v>
      </c>
      <c r="E130" s="2"/>
      <c r="F130" s="2" t="str">
        <f t="shared" ref="F130" si="61">IMSUB(B130,B129)</f>
        <v>36</v>
      </c>
      <c r="H130" s="3"/>
      <c r="J130" s="2"/>
    </row>
    <row r="131" spans="1:10" x14ac:dyDescent="0.25">
      <c r="B131">
        <v>41106</v>
      </c>
      <c r="C131" t="s">
        <v>28</v>
      </c>
      <c r="D131" t="s">
        <v>1</v>
      </c>
      <c r="E131" s="2" t="str">
        <f>IMSUB(B131,B130)</f>
        <v>-11</v>
      </c>
      <c r="F131" s="2"/>
      <c r="G131">
        <v>47.9</v>
      </c>
      <c r="H131" s="3" t="str">
        <f>IMSUM(H129,G131)</f>
        <v>112.12</v>
      </c>
      <c r="J131" s="2" t="str">
        <f>IMSUM(F130,E131,G131)</f>
        <v>72.9</v>
      </c>
    </row>
    <row r="132" spans="1:10" x14ac:dyDescent="0.25">
      <c r="A132" s="1">
        <v>44991</v>
      </c>
      <c r="B132">
        <v>41135</v>
      </c>
      <c r="C132" t="s">
        <v>0</v>
      </c>
      <c r="D132" t="s">
        <v>83</v>
      </c>
      <c r="E132" s="2"/>
      <c r="F132" s="2" t="str">
        <f t="shared" ref="F132" si="62">IMSUB(B132,B131)</f>
        <v>29</v>
      </c>
      <c r="H132" s="3"/>
      <c r="J132" s="2"/>
    </row>
    <row r="133" spans="1:10" x14ac:dyDescent="0.25">
      <c r="B133">
        <v>41148</v>
      </c>
      <c r="C133" t="s">
        <v>5</v>
      </c>
      <c r="D133" t="s">
        <v>19</v>
      </c>
      <c r="E133" s="2" t="str">
        <f>IMSUB(B133,B132)</f>
        <v>13</v>
      </c>
      <c r="F133" s="2"/>
      <c r="G133">
        <v>47.57</v>
      </c>
      <c r="H133" s="3" t="str">
        <f>IMSUM(H131,G133)</f>
        <v>159.69</v>
      </c>
      <c r="J133" s="3" t="str">
        <f>IMSUM(F132,E133,G133)</f>
        <v>89.57</v>
      </c>
    </row>
    <row r="134" spans="1:10" x14ac:dyDescent="0.25">
      <c r="A134" s="1">
        <v>44992</v>
      </c>
      <c r="B134">
        <v>41176</v>
      </c>
      <c r="C134" t="s">
        <v>7</v>
      </c>
      <c r="D134" t="s">
        <v>17</v>
      </c>
      <c r="E134" s="2"/>
      <c r="F134" s="2" t="str">
        <f t="shared" ref="F134" si="63">IMSUB(B134,B133)</f>
        <v>28</v>
      </c>
      <c r="H134" s="3"/>
      <c r="J134" s="2"/>
    </row>
    <row r="135" spans="1:10" x14ac:dyDescent="0.25">
      <c r="B135">
        <v>41175</v>
      </c>
      <c r="C135" t="s">
        <v>18</v>
      </c>
      <c r="D135" t="s">
        <v>110</v>
      </c>
      <c r="E135" s="2" t="str">
        <f>IMSUB(B135,B134)</f>
        <v>-1</v>
      </c>
      <c r="F135" s="2"/>
      <c r="G135">
        <v>51.54</v>
      </c>
      <c r="H135" s="3" t="str">
        <f>IMSUM(H133,G135)</f>
        <v>211.23</v>
      </c>
      <c r="J135" s="2" t="str">
        <f>IMSUM(F134,E135,G135)</f>
        <v>78.54</v>
      </c>
    </row>
    <row r="136" spans="1:10" x14ac:dyDescent="0.25">
      <c r="A136" s="1">
        <v>44993</v>
      </c>
      <c r="B136">
        <v>41235</v>
      </c>
      <c r="C136" t="s">
        <v>27</v>
      </c>
      <c r="D136" t="s">
        <v>96</v>
      </c>
      <c r="E136" s="2"/>
      <c r="F136" s="2" t="str">
        <f t="shared" ref="F136" si="64">IMSUB(B136,B135)</f>
        <v>60</v>
      </c>
      <c r="H136" s="3"/>
      <c r="J136" s="2"/>
    </row>
    <row r="137" spans="1:10" x14ac:dyDescent="0.25">
      <c r="B137">
        <v>41257</v>
      </c>
      <c r="C137" t="s">
        <v>16</v>
      </c>
      <c r="D137" t="s">
        <v>17</v>
      </c>
      <c r="E137" s="2" t="str">
        <f>IMSUB(B137,B136)</f>
        <v>22</v>
      </c>
      <c r="F137" s="2"/>
      <c r="G137">
        <v>55.28</v>
      </c>
      <c r="H137" s="3" t="str">
        <f>IMSUM(H135,G137)</f>
        <v>266.51</v>
      </c>
      <c r="J137" s="2" t="str">
        <f>IMSUM(F136,E137,G137)</f>
        <v>137.28</v>
      </c>
    </row>
    <row r="138" spans="1:10" x14ac:dyDescent="0.25">
      <c r="A138" s="1">
        <v>44994</v>
      </c>
      <c r="B138">
        <v>41307</v>
      </c>
      <c r="C138" t="s">
        <v>0</v>
      </c>
      <c r="D138" t="s">
        <v>111</v>
      </c>
      <c r="E138" s="2"/>
      <c r="F138" s="2" t="str">
        <f t="shared" ref="F138" si="65">IMSUB(B138,B137)</f>
        <v>50</v>
      </c>
      <c r="H138" s="3"/>
      <c r="J138" s="2"/>
    </row>
    <row r="139" spans="1:10" x14ac:dyDescent="0.25">
      <c r="B139">
        <v>41313</v>
      </c>
      <c r="C139" t="s">
        <v>5</v>
      </c>
      <c r="D139" t="s">
        <v>62</v>
      </c>
      <c r="E139" s="2" t="str">
        <f>IMSUB(B139,B138)</f>
        <v>6</v>
      </c>
      <c r="F139" s="2"/>
      <c r="G139">
        <v>57.08</v>
      </c>
      <c r="H139" s="3" t="str">
        <f>IMSUM(H137,G139)</f>
        <v>323.59</v>
      </c>
      <c r="J139" s="2" t="str">
        <f>IMSUM(F138,E139,G139)</f>
        <v>113.08</v>
      </c>
    </row>
    <row r="140" spans="1:10" x14ac:dyDescent="0.25">
      <c r="A140" s="1">
        <v>44995</v>
      </c>
      <c r="B140">
        <v>41342</v>
      </c>
      <c r="C140" t="s">
        <v>0</v>
      </c>
      <c r="D140" t="s">
        <v>111</v>
      </c>
      <c r="E140" s="2"/>
      <c r="F140" s="2" t="str">
        <f t="shared" ref="F140" si="66">IMSUB(B140,B139)</f>
        <v>29</v>
      </c>
      <c r="H140" s="3"/>
      <c r="J140" s="2"/>
    </row>
    <row r="141" spans="1:10" x14ac:dyDescent="0.25">
      <c r="B141">
        <v>41352</v>
      </c>
      <c r="C141" t="s">
        <v>18</v>
      </c>
      <c r="D141" t="s">
        <v>112</v>
      </c>
      <c r="E141" s="2" t="str">
        <f>IMSUB(B141,B140)</f>
        <v>10</v>
      </c>
      <c r="F141" s="2"/>
      <c r="G141">
        <v>23.15</v>
      </c>
      <c r="H141" s="3" t="str">
        <f>IMSUM(H139,G141)</f>
        <v>346.74</v>
      </c>
      <c r="J141" s="2" t="str">
        <f>IMSUM(F140,E141,G141)</f>
        <v>62.15</v>
      </c>
    </row>
    <row r="142" spans="1:10" x14ac:dyDescent="0.25">
      <c r="A142" s="1">
        <v>44996</v>
      </c>
      <c r="B142">
        <v>41381</v>
      </c>
      <c r="C142" t="s">
        <v>7</v>
      </c>
      <c r="D142" t="s">
        <v>97</v>
      </c>
      <c r="E142" s="2"/>
      <c r="F142" s="2" t="str">
        <f t="shared" ref="F142" si="67">IMSUB(B142,B141)</f>
        <v>29</v>
      </c>
      <c r="H142" s="3"/>
      <c r="J142" s="2"/>
    </row>
    <row r="143" spans="1:10" x14ac:dyDescent="0.25">
      <c r="B143">
        <v>41392</v>
      </c>
      <c r="C143" t="s">
        <v>18</v>
      </c>
      <c r="D143" t="s">
        <v>113</v>
      </c>
      <c r="E143" s="2" t="str">
        <f>IMSUB(B143,B142)</f>
        <v>11</v>
      </c>
      <c r="F143" s="2"/>
      <c r="G143">
        <v>13.94</v>
      </c>
      <c r="H143" s="3" t="str">
        <f>IMSUM(H141,G143)</f>
        <v>360.68</v>
      </c>
      <c r="J143" s="2" t="str">
        <f>IMSUM(F142,E143,G143)</f>
        <v>53.94</v>
      </c>
    </row>
    <row r="144" spans="1:10" x14ac:dyDescent="0.25">
      <c r="A144" s="1">
        <v>44997</v>
      </c>
      <c r="B144">
        <v>41426</v>
      </c>
      <c r="C144" t="s">
        <v>7</v>
      </c>
      <c r="D144" t="s">
        <v>114</v>
      </c>
      <c r="E144" s="2"/>
      <c r="F144" s="2" t="str">
        <f t="shared" ref="F144" si="68">IMSUB(B144,B143)</f>
        <v>34</v>
      </c>
      <c r="H144" s="3"/>
      <c r="J144" s="2"/>
    </row>
    <row r="145" spans="1:10" x14ac:dyDescent="0.25">
      <c r="B145">
        <v>41423</v>
      </c>
      <c r="C145" t="s">
        <v>5</v>
      </c>
      <c r="D145" t="s">
        <v>115</v>
      </c>
      <c r="E145" s="2" t="str">
        <f>IMSUB(B145,B144)</f>
        <v>-3</v>
      </c>
      <c r="F145" s="2"/>
      <c r="G145">
        <v>35.79</v>
      </c>
      <c r="H145" s="3" t="str">
        <f>IMSUM(H143,G145)</f>
        <v>396.47</v>
      </c>
      <c r="J145" s="2" t="str">
        <f>IMSUM(F144,E145,G145)</f>
        <v>66.79</v>
      </c>
    </row>
    <row r="146" spans="1:10" x14ac:dyDescent="0.25">
      <c r="A146" s="1">
        <v>44998</v>
      </c>
      <c r="B146">
        <v>41448</v>
      </c>
      <c r="C146" t="s">
        <v>0</v>
      </c>
      <c r="D146" t="s">
        <v>4</v>
      </c>
      <c r="E146" s="2"/>
      <c r="F146" s="2" t="str">
        <f t="shared" ref="F146" si="69">IMSUB(B146,B145)</f>
        <v>25</v>
      </c>
      <c r="H146" s="3"/>
      <c r="J146" s="2"/>
    </row>
    <row r="147" spans="1:10" x14ac:dyDescent="0.25">
      <c r="B147">
        <v>41469</v>
      </c>
      <c r="C147" t="s">
        <v>28</v>
      </c>
      <c r="D147" t="s">
        <v>108</v>
      </c>
      <c r="E147" s="2" t="str">
        <f>IMSUB(B147,B146)</f>
        <v>21</v>
      </c>
      <c r="F147" s="2"/>
      <c r="G147">
        <v>10.34</v>
      </c>
      <c r="H147" s="3" t="str">
        <f>IMSUM(H145,G147)</f>
        <v>406.81</v>
      </c>
      <c r="J147" s="2" t="str">
        <f>IMSUM(F146,E147,G147)</f>
        <v>56.34</v>
      </c>
    </row>
    <row r="148" spans="1:10" x14ac:dyDescent="0.25">
      <c r="A148" s="1">
        <v>44999</v>
      </c>
      <c r="B148">
        <v>41505</v>
      </c>
      <c r="C148" t="s">
        <v>7</v>
      </c>
      <c r="D148" t="s">
        <v>97</v>
      </c>
      <c r="E148" s="2"/>
      <c r="F148" s="2" t="str">
        <f t="shared" ref="F148" si="70">IMSUB(B148,B147)</f>
        <v>36</v>
      </c>
      <c r="H148" s="3"/>
      <c r="J148" s="2"/>
    </row>
    <row r="149" spans="1:10" x14ac:dyDescent="0.25">
      <c r="B149">
        <v>41522</v>
      </c>
      <c r="C149" t="s">
        <v>116</v>
      </c>
      <c r="D149" t="s">
        <v>117</v>
      </c>
      <c r="E149" s="2" t="str">
        <f>IMSUB(B149,B148)</f>
        <v>17</v>
      </c>
      <c r="F149" s="2"/>
      <c r="G149">
        <v>9.23</v>
      </c>
      <c r="H149" s="3" t="str">
        <f>IMSUM(H147,G149)</f>
        <v>416.04</v>
      </c>
      <c r="J149" s="2" t="str">
        <f>IMSUM(F148,E149,G149)</f>
        <v>62.23</v>
      </c>
    </row>
    <row r="150" spans="1:10" x14ac:dyDescent="0.25">
      <c r="A150" s="1">
        <v>45000</v>
      </c>
      <c r="B150">
        <v>41567</v>
      </c>
      <c r="C150" t="s">
        <v>7</v>
      </c>
      <c r="D150" t="s">
        <v>111</v>
      </c>
      <c r="E150" s="2"/>
      <c r="F150" s="2" t="str">
        <f t="shared" ref="F150" si="71">IMSUB(B150,B149)</f>
        <v>45</v>
      </c>
      <c r="H150" s="3"/>
      <c r="J150" s="2"/>
    </row>
    <row r="151" spans="1:10" x14ac:dyDescent="0.25">
      <c r="B151">
        <v>41547</v>
      </c>
      <c r="C151" t="s">
        <v>18</v>
      </c>
      <c r="D151" t="s">
        <v>6</v>
      </c>
      <c r="E151" s="2" t="str">
        <f>IMSUB(B151,B150)</f>
        <v>-20</v>
      </c>
      <c r="F151" s="2"/>
      <c r="G151">
        <v>56.67</v>
      </c>
      <c r="H151" s="3" t="str">
        <f>IMSUM(H149,G151)</f>
        <v>472.71</v>
      </c>
      <c r="J151" s="2" t="str">
        <f>IMSUM(F150,E151,G151)</f>
        <v>81.67</v>
      </c>
    </row>
    <row r="152" spans="1:10" x14ac:dyDescent="0.25">
      <c r="A152" s="1">
        <v>45001</v>
      </c>
      <c r="B152">
        <v>41582</v>
      </c>
      <c r="C152" t="s">
        <v>7</v>
      </c>
      <c r="D152" t="s">
        <v>91</v>
      </c>
      <c r="E152" s="2"/>
      <c r="F152" s="2" t="str">
        <f t="shared" ref="F152" si="72">IMSUB(B152,B151)</f>
        <v>35</v>
      </c>
      <c r="H152" s="3"/>
      <c r="J152" s="2"/>
    </row>
    <row r="153" spans="1:10" x14ac:dyDescent="0.25">
      <c r="B153">
        <v>41561</v>
      </c>
      <c r="C153" t="s">
        <v>5</v>
      </c>
      <c r="D153" t="s">
        <v>6</v>
      </c>
      <c r="E153" s="2" t="str">
        <f>IMSUB(B153,B152)</f>
        <v>-21</v>
      </c>
      <c r="F153" s="2"/>
      <c r="G153">
        <v>53.31</v>
      </c>
      <c r="H153" s="3" t="str">
        <f>IMSUM(H151,G153)</f>
        <v>526.02</v>
      </c>
      <c r="J153" s="3" t="str">
        <f>IMSUM(F152,E153,G153)</f>
        <v>67.31</v>
      </c>
    </row>
    <row r="154" spans="1:10" x14ac:dyDescent="0.25">
      <c r="A154" s="1">
        <v>45002</v>
      </c>
      <c r="B154">
        <v>41593</v>
      </c>
      <c r="C154" t="s">
        <v>7</v>
      </c>
      <c r="D154" t="s">
        <v>62</v>
      </c>
      <c r="F154" s="2" t="str">
        <f t="shared" ref="F154" si="73">IMSUB(B154,B153)</f>
        <v>32</v>
      </c>
      <c r="H154" s="3"/>
      <c r="J154" s="2"/>
    </row>
    <row r="155" spans="1:10" x14ac:dyDescent="0.25">
      <c r="B155">
        <v>41594</v>
      </c>
      <c r="C155" t="s">
        <v>5</v>
      </c>
      <c r="D155" t="s">
        <v>118</v>
      </c>
      <c r="E155" s="2" t="str">
        <f>IMSUB(B155,B154)</f>
        <v>1</v>
      </c>
      <c r="F155" s="2"/>
      <c r="G155">
        <v>30.38</v>
      </c>
      <c r="H155" s="3" t="str">
        <f>IMSUM(H153,G155)</f>
        <v>556.4</v>
      </c>
      <c r="J155" s="2" t="str">
        <f>IMSUM(F154,E155,G155)</f>
        <v>63.38</v>
      </c>
    </row>
    <row r="156" spans="1:10" x14ac:dyDescent="0.25">
      <c r="A156" s="1">
        <v>45003</v>
      </c>
      <c r="B156">
        <v>41625</v>
      </c>
      <c r="C156" t="s">
        <v>7</v>
      </c>
      <c r="D156" t="s">
        <v>106</v>
      </c>
      <c r="E156" s="2"/>
      <c r="F156" s="2" t="str">
        <f t="shared" ref="F156" si="74">IMSUB(B156,B155)</f>
        <v>31</v>
      </c>
      <c r="H156" s="3"/>
      <c r="J156" s="2"/>
    </row>
    <row r="157" spans="1:10" x14ac:dyDescent="0.25">
      <c r="B157">
        <v>41604</v>
      </c>
      <c r="C157" t="s">
        <v>28</v>
      </c>
      <c r="D157" t="s">
        <v>1</v>
      </c>
      <c r="E157" s="2" t="str">
        <f>IMSUB(B157,B156)</f>
        <v>-21</v>
      </c>
      <c r="F157" s="2"/>
      <c r="G157">
        <v>48.12</v>
      </c>
      <c r="H157" s="3" t="str">
        <f>IMSUM(H155,G157)</f>
        <v>604.52</v>
      </c>
      <c r="J157" s="2" t="str">
        <f>IMSUM(F156,E157,G157)</f>
        <v>58.12</v>
      </c>
    </row>
    <row r="158" spans="1:10" x14ac:dyDescent="0.25">
      <c r="A158" s="1">
        <v>45004</v>
      </c>
      <c r="B158">
        <v>41637</v>
      </c>
      <c r="C158" t="s">
        <v>7</v>
      </c>
      <c r="D158" t="s">
        <v>20</v>
      </c>
      <c r="E158" s="2"/>
      <c r="F158" s="2" t="str">
        <f t="shared" ref="F158" si="75">IMSUB(B158,B157)</f>
        <v>33</v>
      </c>
      <c r="H158" s="3"/>
      <c r="J158" s="2"/>
    </row>
    <row r="159" spans="1:10" x14ac:dyDescent="0.25">
      <c r="B159">
        <v>41609</v>
      </c>
      <c r="C159" t="s">
        <v>5</v>
      </c>
      <c r="D159" t="s">
        <v>119</v>
      </c>
      <c r="E159" s="2" t="str">
        <f>IMSUB(B159,B158)</f>
        <v>-28</v>
      </c>
      <c r="F159" s="2"/>
      <c r="G159">
        <v>61.12</v>
      </c>
      <c r="H159" s="3" t="str">
        <f>IMSUM(H157,G159)</f>
        <v>665.64</v>
      </c>
      <c r="J159" s="2" t="str">
        <f>IMSUM(F158,E159,G159)</f>
        <v>66.12</v>
      </c>
    </row>
    <row r="160" spans="1:10" x14ac:dyDescent="0.25">
      <c r="A160" s="1">
        <v>45005</v>
      </c>
      <c r="B160">
        <v>41638</v>
      </c>
      <c r="C160" t="s">
        <v>27</v>
      </c>
      <c r="D160" t="s">
        <v>24</v>
      </c>
      <c r="E160" s="2"/>
      <c r="F160" s="2" t="str">
        <f t="shared" ref="F160" si="76">IMSUB(B160,B159)</f>
        <v>29</v>
      </c>
      <c r="H160" s="3"/>
      <c r="J160" s="2"/>
    </row>
    <row r="161" spans="1:10" x14ac:dyDescent="0.25">
      <c r="B161">
        <v>41628</v>
      </c>
      <c r="C161" t="s">
        <v>120</v>
      </c>
      <c r="D161" t="s">
        <v>79</v>
      </c>
      <c r="E161" s="2" t="str">
        <f>IMSUB(B161,B160)</f>
        <v>-10</v>
      </c>
      <c r="F161" s="2"/>
      <c r="G161">
        <v>60.23</v>
      </c>
      <c r="H161" s="3" t="str">
        <f>IMSUM(H159,G161)</f>
        <v>725.87</v>
      </c>
      <c r="J161" s="2" t="str">
        <f>IMSUM(F160,E161,G161)</f>
        <v>79.23</v>
      </c>
    </row>
    <row r="162" spans="1:10" x14ac:dyDescent="0.25">
      <c r="A162" s="1">
        <v>45006</v>
      </c>
      <c r="B162">
        <v>41648</v>
      </c>
      <c r="C162" t="s">
        <v>7</v>
      </c>
      <c r="D162" t="s">
        <v>83</v>
      </c>
      <c r="E162" s="2"/>
      <c r="F162" s="2" t="str">
        <f t="shared" ref="F162" si="77">IMSUB(B162,B161)</f>
        <v>20</v>
      </c>
      <c r="H162" s="3"/>
      <c r="J162" s="2"/>
    </row>
    <row r="163" spans="1:10" x14ac:dyDescent="0.25">
      <c r="B163">
        <v>41627</v>
      </c>
      <c r="C163" t="s">
        <v>32</v>
      </c>
      <c r="D163" t="s">
        <v>79</v>
      </c>
      <c r="E163" s="2" t="str">
        <f>IMSUB(B163,B162)</f>
        <v>-21</v>
      </c>
      <c r="F163" s="2"/>
      <c r="G163">
        <v>59.52</v>
      </c>
      <c r="H163" s="3" t="str">
        <f>IMSUM(H161,G163)</f>
        <v>785.39</v>
      </c>
      <c r="J163" s="2" t="str">
        <f>IMSUM(F162,E163,G163)</f>
        <v>58.52</v>
      </c>
    </row>
    <row r="164" spans="1:10" x14ac:dyDescent="0.25">
      <c r="A164" s="1">
        <v>45007</v>
      </c>
      <c r="B164">
        <v>41652</v>
      </c>
      <c r="C164" t="s">
        <v>7</v>
      </c>
      <c r="D164" t="s">
        <v>22</v>
      </c>
      <c r="E164" s="2"/>
      <c r="F164" s="2" t="str">
        <f t="shared" ref="F164" si="78">IMSUB(B164,B163)</f>
        <v>25</v>
      </c>
      <c r="H164" s="3"/>
      <c r="J164" s="2"/>
    </row>
    <row r="165" spans="1:10" x14ac:dyDescent="0.25">
      <c r="B165">
        <v>41636</v>
      </c>
      <c r="C165" t="s">
        <v>5</v>
      </c>
      <c r="D165" t="s">
        <v>1</v>
      </c>
      <c r="E165" s="2" t="str">
        <f>IMSUB(B165,B164)</f>
        <v>-16</v>
      </c>
      <c r="F165" s="2"/>
      <c r="G165">
        <v>44.29</v>
      </c>
      <c r="H165" s="3" t="str">
        <f>IMSUM(H163,G165)</f>
        <v>829.68</v>
      </c>
      <c r="J165" s="2" t="str">
        <f>IMSUM(F164,E165,G165)</f>
        <v>53.29</v>
      </c>
    </row>
    <row r="166" spans="1:10" x14ac:dyDescent="0.25">
      <c r="A166" s="1">
        <v>45008</v>
      </c>
      <c r="B166">
        <v>41662</v>
      </c>
      <c r="C166" t="s">
        <v>0</v>
      </c>
      <c r="D166" t="s">
        <v>106</v>
      </c>
      <c r="E166" s="2"/>
      <c r="F166" s="2" t="str">
        <f t="shared" ref="F166" si="79">IMSUB(B166,B165)</f>
        <v>26</v>
      </c>
      <c r="H166" s="3"/>
      <c r="J166" s="2"/>
    </row>
    <row r="167" spans="1:10" x14ac:dyDescent="0.25">
      <c r="B167">
        <v>41676</v>
      </c>
      <c r="C167" t="s">
        <v>18</v>
      </c>
      <c r="D167" t="s">
        <v>121</v>
      </c>
      <c r="E167" s="2" t="str">
        <f>IMSUB(B167,B166)</f>
        <v>14</v>
      </c>
      <c r="F167" s="2"/>
      <c r="G167">
        <v>13.36</v>
      </c>
      <c r="H167" s="3" t="str">
        <f>IMSUM(H165,G167)</f>
        <v>843.04</v>
      </c>
      <c r="J167" s="2" t="str">
        <f>IMSUM(F166,E167,G167)</f>
        <v>53.36</v>
      </c>
    </row>
    <row r="168" spans="1:10" x14ac:dyDescent="0.25">
      <c r="A168" s="1">
        <v>45009</v>
      </c>
      <c r="B168">
        <v>41704</v>
      </c>
      <c r="C168" t="s">
        <v>0</v>
      </c>
      <c r="D168" t="s">
        <v>86</v>
      </c>
      <c r="E168" s="2"/>
      <c r="F168" s="2" t="str">
        <f t="shared" ref="F168" si="80">IMSUB(B168,B167)</f>
        <v>28</v>
      </c>
      <c r="H168" s="3"/>
      <c r="J168" s="2"/>
    </row>
    <row r="169" spans="1:10" x14ac:dyDescent="0.25">
      <c r="B169">
        <v>41694</v>
      </c>
      <c r="C169" t="s">
        <v>5</v>
      </c>
      <c r="D169" t="s">
        <v>37</v>
      </c>
      <c r="E169" s="2" t="str">
        <f>IMSUB(B169,B168)</f>
        <v>-10</v>
      </c>
      <c r="F169" s="2"/>
      <c r="G169">
        <v>39.049999999999997</v>
      </c>
      <c r="H169" s="3" t="str">
        <f>IMSUM(H167,G169)</f>
        <v>882.09</v>
      </c>
      <c r="J169" s="3" t="str">
        <f>IMSUM(F168,E169,G169)</f>
        <v>57.05</v>
      </c>
    </row>
    <row r="170" spans="1:10" x14ac:dyDescent="0.25">
      <c r="A170" s="1">
        <v>45010</v>
      </c>
      <c r="B170">
        <v>41721</v>
      </c>
      <c r="C170" t="s">
        <v>0</v>
      </c>
      <c r="D170" t="s">
        <v>113</v>
      </c>
      <c r="E170" s="2"/>
      <c r="F170" s="2" t="str">
        <f t="shared" ref="F170" si="81">IMSUB(B170,B169)</f>
        <v>27</v>
      </c>
      <c r="H170" s="3"/>
      <c r="J170" s="2"/>
    </row>
    <row r="171" spans="1:10" x14ac:dyDescent="0.25">
      <c r="B171">
        <v>41747</v>
      </c>
      <c r="C171" t="s">
        <v>18</v>
      </c>
      <c r="D171" t="s">
        <v>38</v>
      </c>
      <c r="E171" s="2" t="str">
        <f>IMSUB(B171,B170)</f>
        <v>26</v>
      </c>
      <c r="F171" s="2"/>
      <c r="G171">
        <v>3.8</v>
      </c>
      <c r="H171" s="3" t="str">
        <f>IMSUM(H169,G171)</f>
        <v>885.89</v>
      </c>
      <c r="J171" s="2" t="str">
        <f>IMSUM(F170,E171,G171)</f>
        <v>56.8</v>
      </c>
    </row>
    <row r="172" spans="1:10" x14ac:dyDescent="0.25">
      <c r="A172" s="1">
        <v>45011</v>
      </c>
      <c r="B172">
        <v>41781</v>
      </c>
      <c r="C172" t="s">
        <v>7</v>
      </c>
      <c r="D172" t="s">
        <v>122</v>
      </c>
      <c r="E172" s="2"/>
      <c r="F172" s="2" t="str">
        <f t="shared" ref="F172" si="82">IMSUB(B172,B171)</f>
        <v>34</v>
      </c>
      <c r="H172" s="3"/>
      <c r="J172" s="2"/>
    </row>
    <row r="173" spans="1:10" x14ac:dyDescent="0.25">
      <c r="B173">
        <v>41754</v>
      </c>
      <c r="C173" t="s">
        <v>5</v>
      </c>
      <c r="D173" t="s">
        <v>30</v>
      </c>
      <c r="E173" s="2" t="str">
        <f>IMSUB(B173,B172)</f>
        <v>-27</v>
      </c>
      <c r="F173" s="2"/>
      <c r="G173">
        <v>62.13</v>
      </c>
      <c r="H173" s="3" t="str">
        <f>IMSUM(H171,G173)</f>
        <v>948.02</v>
      </c>
      <c r="J173" s="2" t="str">
        <f>IMSUM(E173,F172,G173)</f>
        <v>69.13</v>
      </c>
    </row>
    <row r="174" spans="1:10" x14ac:dyDescent="0.25">
      <c r="A174" s="1">
        <v>45012</v>
      </c>
      <c r="B174">
        <v>41776</v>
      </c>
      <c r="C174" t="s">
        <v>27</v>
      </c>
      <c r="D174" t="s">
        <v>123</v>
      </c>
      <c r="E174" s="2"/>
      <c r="F174" s="2" t="str">
        <f t="shared" ref="F174" si="83">IMSUB(B174,B173)</f>
        <v>22</v>
      </c>
      <c r="H174" s="3"/>
      <c r="J174" s="2"/>
    </row>
    <row r="175" spans="1:10" x14ac:dyDescent="0.25">
      <c r="B175">
        <v>41768</v>
      </c>
      <c r="C175" t="s">
        <v>18</v>
      </c>
      <c r="D175" t="s">
        <v>29</v>
      </c>
      <c r="E175" s="2" t="str">
        <f>IMSUB(B175,B174)</f>
        <v>-8</v>
      </c>
      <c r="F175" s="2"/>
      <c r="G175">
        <v>40.619999999999997</v>
      </c>
      <c r="H175" s="3" t="str">
        <f>IMSUM(H173,G175)</f>
        <v>988.64</v>
      </c>
      <c r="J175" s="2" t="str">
        <f>IMSUM(F174,E175,G175)</f>
        <v>54.62</v>
      </c>
    </row>
    <row r="176" spans="1:10" x14ac:dyDescent="0.25">
      <c r="A176" s="1">
        <v>45013</v>
      </c>
      <c r="B176">
        <v>41798</v>
      </c>
      <c r="C176" t="s">
        <v>7</v>
      </c>
      <c r="D176" t="s">
        <v>113</v>
      </c>
      <c r="F176" s="2" t="str">
        <f t="shared" ref="F176" si="84">IMSUB(B176,B175)</f>
        <v>30</v>
      </c>
      <c r="H176" s="3"/>
      <c r="J176" s="2"/>
    </row>
    <row r="177" spans="1:10" x14ac:dyDescent="0.25">
      <c r="B177">
        <v>41801</v>
      </c>
      <c r="C177" t="s">
        <v>5</v>
      </c>
      <c r="D177" t="s">
        <v>62</v>
      </c>
      <c r="E177" s="2" t="str">
        <f>IMSUB(B177,B176)</f>
        <v>3</v>
      </c>
      <c r="F177" s="2"/>
      <c r="G177">
        <v>26.2</v>
      </c>
      <c r="H177" s="3" t="str">
        <f>IMSUM(H175,G177)</f>
        <v>1014.84</v>
      </c>
      <c r="J177" s="2" t="str">
        <f>IMSUM(F176,E177,G177)</f>
        <v>59.2</v>
      </c>
    </row>
    <row r="178" spans="1:10" x14ac:dyDescent="0.25">
      <c r="A178" s="1">
        <v>45014</v>
      </c>
      <c r="B178">
        <v>41825</v>
      </c>
      <c r="C178" t="s">
        <v>0</v>
      </c>
      <c r="D178" t="s">
        <v>124</v>
      </c>
      <c r="E178" s="2"/>
      <c r="F178" s="2" t="str">
        <f t="shared" ref="F178" si="85">IMSUB(B178,B177)</f>
        <v>24</v>
      </c>
      <c r="H178" s="3"/>
      <c r="J178" s="2"/>
    </row>
    <row r="179" spans="1:10" x14ac:dyDescent="0.25">
      <c r="B179">
        <v>41791</v>
      </c>
      <c r="C179" t="s">
        <v>18</v>
      </c>
      <c r="D179" t="s">
        <v>70</v>
      </c>
      <c r="E179" s="2" t="str">
        <f>IMSUB(B179,B178)</f>
        <v>-34</v>
      </c>
      <c r="F179" s="2"/>
      <c r="G179">
        <v>61.05</v>
      </c>
      <c r="H179" s="3" t="str">
        <f>IMSUM(H177,G179)</f>
        <v>1075.89</v>
      </c>
      <c r="J179" s="2" t="str">
        <f>IMSUM(F178,E179,G179)</f>
        <v>51.05</v>
      </c>
    </row>
    <row r="180" spans="1:10" x14ac:dyDescent="0.25">
      <c r="A180" s="1">
        <v>45015</v>
      </c>
      <c r="B180">
        <v>41819</v>
      </c>
      <c r="C180" t="s">
        <v>7</v>
      </c>
      <c r="D180" t="s">
        <v>91</v>
      </c>
      <c r="E180" s="2"/>
      <c r="F180" s="2" t="str">
        <f t="shared" ref="F180" si="86">IMSUB(B180,B179)</f>
        <v>28</v>
      </c>
      <c r="H180" s="3"/>
      <c r="J180" s="2"/>
    </row>
    <row r="181" spans="1:10" x14ac:dyDescent="0.25">
      <c r="B181">
        <v>41787</v>
      </c>
      <c r="C181" t="s">
        <v>5</v>
      </c>
      <c r="D181" t="s">
        <v>79</v>
      </c>
      <c r="E181" s="2" t="str">
        <f>IMSUB(B181,B180)</f>
        <v>-32</v>
      </c>
      <c r="F181" s="2"/>
      <c r="G181">
        <v>64.84</v>
      </c>
      <c r="H181" s="3" t="str">
        <f>IMSUM(H179,G181)</f>
        <v>1140.73</v>
      </c>
      <c r="J181" s="2" t="str">
        <f>IMSUM(F180,E181,G181)</f>
        <v>60.84</v>
      </c>
    </row>
    <row r="182" spans="1:10" x14ac:dyDescent="0.25">
      <c r="A182" s="1">
        <v>11413</v>
      </c>
      <c r="B182">
        <v>41819</v>
      </c>
      <c r="C182" t="s">
        <v>0</v>
      </c>
      <c r="D182" t="s">
        <v>20</v>
      </c>
      <c r="E182" s="2"/>
      <c r="F182" s="2" t="str">
        <f t="shared" ref="F182" si="87">IMSUB(B182,B181)</f>
        <v>32</v>
      </c>
      <c r="H182" s="3"/>
      <c r="J182" s="2"/>
    </row>
    <row r="183" spans="1:10" x14ac:dyDescent="0.25">
      <c r="B183">
        <v>41838</v>
      </c>
      <c r="C183" t="s">
        <v>5</v>
      </c>
      <c r="D183" t="s">
        <v>38</v>
      </c>
      <c r="E183" s="2" t="str">
        <f>IMSUB(B183,B182)</f>
        <v>19</v>
      </c>
      <c r="F183" s="2"/>
      <c r="G183">
        <v>22.41</v>
      </c>
      <c r="H183" s="3" t="str">
        <f>IMSUM(H181,G183)</f>
        <v>1163.14</v>
      </c>
      <c r="J183" s="2" t="str">
        <f>IMSUM(F182,E183,G183)</f>
        <v>73.41</v>
      </c>
    </row>
    <row r="184" spans="1:10" x14ac:dyDescent="0.25">
      <c r="A184" s="1">
        <v>45017</v>
      </c>
      <c r="B184">
        <v>41868</v>
      </c>
      <c r="C184" t="s">
        <v>7</v>
      </c>
      <c r="D184" t="s">
        <v>29</v>
      </c>
      <c r="F184" s="2" t="str">
        <f t="shared" ref="F184" si="88">IMSUB(B184,B183)</f>
        <v>30</v>
      </c>
      <c r="H184" s="3"/>
      <c r="J184" s="2"/>
    </row>
    <row r="185" spans="1:10" x14ac:dyDescent="0.25">
      <c r="B185">
        <v>41884</v>
      </c>
      <c r="C185" t="s">
        <v>5</v>
      </c>
      <c r="D185" t="s">
        <v>82</v>
      </c>
      <c r="E185" s="2" t="str">
        <f>IMSUB(B185,B184)</f>
        <v>16</v>
      </c>
      <c r="F185" s="2"/>
      <c r="G185">
        <v>15.61</v>
      </c>
      <c r="H185" s="3">
        <v>15.61</v>
      </c>
      <c r="J185" s="2" t="str">
        <f>IMSUM(F184,E185,G185)</f>
        <v>61.61</v>
      </c>
    </row>
    <row r="186" spans="1:10" x14ac:dyDescent="0.25">
      <c r="A186" s="1">
        <v>45018</v>
      </c>
      <c r="B186">
        <v>41911</v>
      </c>
      <c r="C186" t="s">
        <v>7</v>
      </c>
      <c r="D186" t="s">
        <v>122</v>
      </c>
      <c r="E186" s="2"/>
      <c r="F186" s="2" t="str">
        <f t="shared" ref="F186" si="89">IMSUB(B186,B185)</f>
        <v>27</v>
      </c>
      <c r="H186" s="3"/>
      <c r="J186" s="2"/>
    </row>
    <row r="187" spans="1:10" x14ac:dyDescent="0.25">
      <c r="B187">
        <v>41878</v>
      </c>
      <c r="C187" t="s">
        <v>3</v>
      </c>
      <c r="D187" t="s">
        <v>79</v>
      </c>
      <c r="E187" s="2" t="str">
        <f>IMSUB(B187,B186)</f>
        <v>-33</v>
      </c>
      <c r="F187" s="2"/>
      <c r="H187" s="3" t="str">
        <f>IMSUM(H185,G187)</f>
        <v>15.61</v>
      </c>
      <c r="J187" s="3" t="str">
        <f>IMSUM(F186,E187,G187)</f>
        <v>-6</v>
      </c>
    </row>
    <row r="188" spans="1:10" x14ac:dyDescent="0.25">
      <c r="A188" s="1">
        <v>45019</v>
      </c>
      <c r="B188">
        <v>41903</v>
      </c>
      <c r="C188" t="s">
        <v>27</v>
      </c>
      <c r="D188" t="s">
        <v>91</v>
      </c>
      <c r="E188" s="2"/>
      <c r="F188" s="2" t="str">
        <f t="shared" ref="F188" si="90">IMSUB(B188,B187)</f>
        <v>25</v>
      </c>
      <c r="H188" s="3"/>
      <c r="J188" s="2"/>
    </row>
    <row r="189" spans="1:10" x14ac:dyDescent="0.25">
      <c r="B189">
        <v>41870</v>
      </c>
      <c r="C189" t="s">
        <v>28</v>
      </c>
      <c r="D189" t="s">
        <v>125</v>
      </c>
      <c r="E189" s="2" t="str">
        <f>IMSUB(B189,B188)</f>
        <v>-33</v>
      </c>
      <c r="F189" s="2"/>
      <c r="H189" s="3" t="str">
        <f>IMSUM(H187,G189)</f>
        <v>15.61</v>
      </c>
      <c r="J189" s="2" t="str">
        <f>IMSUM(F188,E189,G189)</f>
        <v>-8</v>
      </c>
    </row>
    <row r="190" spans="1:10" x14ac:dyDescent="0.25">
      <c r="A190" s="1">
        <v>45020</v>
      </c>
      <c r="E190" s="2"/>
      <c r="F190" s="2" t="str">
        <f t="shared" ref="F190" si="91">IMSUB(B190,B189)</f>
        <v>-41870</v>
      </c>
      <c r="H190" s="3"/>
      <c r="J190" s="2"/>
    </row>
    <row r="191" spans="1:10" x14ac:dyDescent="0.25">
      <c r="E191" s="2" t="str">
        <f>IMSUB(B191,B190)</f>
        <v>0</v>
      </c>
      <c r="F191" s="2"/>
      <c r="H191" s="3" t="str">
        <f>IMSUM(H189,G191)</f>
        <v>15.61</v>
      </c>
      <c r="J191" s="2" t="str">
        <f>IMSUM(F190,E191,G191)</f>
        <v>-41870</v>
      </c>
    </row>
    <row r="192" spans="1:10" x14ac:dyDescent="0.25">
      <c r="E192" s="2"/>
      <c r="F192" s="2" t="str">
        <f t="shared" ref="F192" si="92">IMSUB(B192,B191)</f>
        <v>0</v>
      </c>
      <c r="H192" s="3"/>
      <c r="J192" s="2"/>
    </row>
    <row r="193" spans="5:10" x14ac:dyDescent="0.25">
      <c r="E193" s="2" t="str">
        <f>IMSUB(B193,B192)</f>
        <v>0</v>
      </c>
      <c r="F193" s="2"/>
      <c r="H193" s="3" t="str">
        <f>IMSUM(H191,G193)</f>
        <v>15.61</v>
      </c>
      <c r="J193" s="2" t="str">
        <f>IMSUM(F192,E193,G193)</f>
        <v>0</v>
      </c>
    </row>
    <row r="194" spans="5:10" x14ac:dyDescent="0.25">
      <c r="E194" s="2"/>
      <c r="F194" s="2" t="str">
        <f t="shared" ref="F194" si="93">IMSUB(B194,B193)</f>
        <v>0</v>
      </c>
      <c r="H194" s="3"/>
      <c r="J194" s="2"/>
    </row>
    <row r="195" spans="5:10" x14ac:dyDescent="0.25">
      <c r="E195" s="2" t="str">
        <f>IMSUB(B195,B194)</f>
        <v>0</v>
      </c>
      <c r="F195" s="2"/>
      <c r="J195" s="2" t="str">
        <f>IMSUM(F194,E195,G195)</f>
        <v>0</v>
      </c>
    </row>
    <row r="196" spans="5:10" x14ac:dyDescent="0.25">
      <c r="E196" s="2"/>
      <c r="F196" s="2" t="str">
        <f t="shared" ref="F196" si="94">IMSUB(B196,B195)</f>
        <v>0</v>
      </c>
      <c r="J196" s="2"/>
    </row>
    <row r="197" spans="5:10" x14ac:dyDescent="0.25">
      <c r="E197" s="2" t="str">
        <f>IMSUB(B197,B196)</f>
        <v>0</v>
      </c>
      <c r="F197" s="2"/>
      <c r="J197" s="2" t="str">
        <f>IMSUM(F196,E197,G197)</f>
        <v>0</v>
      </c>
    </row>
    <row r="198" spans="5:10" x14ac:dyDescent="0.25">
      <c r="E198" s="2"/>
      <c r="F198" s="2" t="str">
        <f t="shared" ref="F198" si="95">IMSUB(B198,B197)</f>
        <v>0</v>
      </c>
      <c r="J198" s="2"/>
    </row>
    <row r="199" spans="5:10" x14ac:dyDescent="0.25">
      <c r="E199" s="2" t="str">
        <f>IMSUB(B199,B198)</f>
        <v>0</v>
      </c>
      <c r="F199" s="2"/>
      <c r="J199" s="2" t="str">
        <f>IMSUM(F198,E199,G199)</f>
        <v>0</v>
      </c>
    </row>
    <row r="200" spans="5:10" x14ac:dyDescent="0.25">
      <c r="E200" s="2"/>
      <c r="F200" s="2" t="str">
        <f t="shared" ref="F200" si="96">IMSUB(B200,B199)</f>
        <v>0</v>
      </c>
      <c r="J200" s="2"/>
    </row>
    <row r="201" spans="5:10" x14ac:dyDescent="0.25">
      <c r="E201" s="2" t="str">
        <f>IMSUB(B201,B200)</f>
        <v>0</v>
      </c>
      <c r="F201" s="2"/>
      <c r="J201" s="2" t="str">
        <f>IMSUM(F200,E201,G201)</f>
        <v>0</v>
      </c>
    </row>
    <row r="202" spans="5:10" x14ac:dyDescent="0.25">
      <c r="E202" s="2"/>
      <c r="F202" s="2" t="str">
        <f t="shared" ref="F202" si="97">IMSUB(B202,B201)</f>
        <v>0</v>
      </c>
      <c r="J202" s="2"/>
    </row>
    <row r="203" spans="5:10" x14ac:dyDescent="0.25">
      <c r="E203" s="2" t="str">
        <f>IMSUB(B203,B202)</f>
        <v>0</v>
      </c>
      <c r="F203" s="2"/>
      <c r="J203" s="3" t="str">
        <f>IMSUM(F202,E203,G203)</f>
        <v>0</v>
      </c>
    </row>
    <row r="204" spans="5:10" x14ac:dyDescent="0.25">
      <c r="E204" s="2"/>
      <c r="F204" s="2" t="str">
        <f t="shared" ref="F204" si="98">IMSUB(B204,B203)</f>
        <v>0</v>
      </c>
      <c r="J204" s="2"/>
    </row>
    <row r="205" spans="5:10" x14ac:dyDescent="0.25">
      <c r="E205" s="2" t="str">
        <f>IMSUB(B205,B204)</f>
        <v>0</v>
      </c>
      <c r="F205" s="2"/>
      <c r="J205" s="2" t="str">
        <f>IMSUM(F204,E205,G205)</f>
        <v>0</v>
      </c>
    </row>
    <row r="206" spans="5:10" x14ac:dyDescent="0.25">
      <c r="F206" s="2" t="str">
        <f t="shared" ref="F206" si="99">IMSUB(B206,B205)</f>
        <v>0</v>
      </c>
      <c r="J206" s="2"/>
    </row>
    <row r="207" spans="5:10" x14ac:dyDescent="0.25">
      <c r="F207" s="2"/>
    </row>
    <row r="208" spans="5:10" x14ac:dyDescent="0.25">
      <c r="F208" s="2" t="str">
        <f t="shared" ref="F208" si="100">IMSUB(B208,B207)</f>
        <v>0</v>
      </c>
    </row>
    <row r="209" spans="6:6" x14ac:dyDescent="0.25">
      <c r="F209" s="2"/>
    </row>
    <row r="210" spans="6:6" x14ac:dyDescent="0.25">
      <c r="F210" s="2" t="str">
        <f t="shared" ref="F210" si="101">IMSUB(B210,B209)</f>
        <v>0</v>
      </c>
    </row>
    <row r="211" spans="6:6" x14ac:dyDescent="0.25">
      <c r="F211" s="2"/>
    </row>
  </sheetData>
  <pageMargins left="0.7" right="0.7" top="0.75" bottom="0.75" header="0.3" footer="0.3"/>
  <pageSetup paperSize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739FA1-0DF2-44C3-8ABE-70E31807D77E}">
  <sheetPr codeName="Sheet2">
    <pageSetUpPr fitToPage="1"/>
  </sheetPr>
  <dimension ref="A1:Q786"/>
  <sheetViews>
    <sheetView tabSelected="1" topLeftCell="A733" zoomScaleNormal="100" workbookViewId="0">
      <selection activeCell="G746" sqref="G746"/>
    </sheetView>
  </sheetViews>
  <sheetFormatPr defaultRowHeight="15" x14ac:dyDescent="0.25"/>
  <cols>
    <col min="1" max="1" width="10.85546875" style="1" customWidth="1"/>
    <col min="2" max="2" width="12.28515625" customWidth="1"/>
    <col min="3" max="3" width="7.28515625" customWidth="1"/>
    <col min="4" max="4" width="15" customWidth="1"/>
    <col min="5" max="5" width="9.140625" style="18"/>
    <col min="6" max="6" width="10.140625" bestFit="1" customWidth="1"/>
    <col min="7" max="7" width="10.5703125" customWidth="1"/>
    <col min="8" max="8" width="13.140625" customWidth="1"/>
    <col min="9" max="9" width="19.28515625" customWidth="1"/>
    <col min="10" max="10" width="13" customWidth="1"/>
    <col min="11" max="11" width="18.5703125" customWidth="1"/>
    <col min="12" max="12" width="12.42578125" customWidth="1"/>
    <col min="13" max="13" width="12.85546875" customWidth="1"/>
  </cols>
  <sheetData>
    <row r="1" spans="1:17" s="8" customFormat="1" x14ac:dyDescent="0.25">
      <c r="A1" s="5" t="s">
        <v>39</v>
      </c>
      <c r="B1" s="6" t="s">
        <v>40</v>
      </c>
      <c r="C1" s="7" t="s">
        <v>308</v>
      </c>
      <c r="D1" s="8" t="s">
        <v>42</v>
      </c>
      <c r="E1" s="16" t="s">
        <v>43</v>
      </c>
      <c r="F1" s="8" t="s">
        <v>44</v>
      </c>
      <c r="G1" s="8" t="s">
        <v>45</v>
      </c>
      <c r="H1" s="9" t="s">
        <v>128</v>
      </c>
      <c r="I1" s="8" t="s">
        <v>130</v>
      </c>
      <c r="J1" s="8" t="s">
        <v>126</v>
      </c>
      <c r="K1" s="10" t="s">
        <v>127</v>
      </c>
      <c r="L1" s="8" t="s">
        <v>405</v>
      </c>
      <c r="M1" s="5" t="s">
        <v>410</v>
      </c>
    </row>
    <row r="2" spans="1:17" s="14" customFormat="1" x14ac:dyDescent="0.25">
      <c r="A2" s="8">
        <v>2024</v>
      </c>
      <c r="B2" s="12" t="s">
        <v>54</v>
      </c>
      <c r="C2" s="13"/>
      <c r="E2" s="17"/>
      <c r="F2" s="15"/>
      <c r="G2" s="14" t="s">
        <v>55</v>
      </c>
      <c r="H2" s="3" t="s">
        <v>129</v>
      </c>
      <c r="I2" s="14" t="s">
        <v>57</v>
      </c>
      <c r="K2" s="4"/>
      <c r="M2" s="11"/>
    </row>
    <row r="4" spans="1:17" x14ac:dyDescent="0.25">
      <c r="A4" s="1">
        <v>45292</v>
      </c>
      <c r="B4">
        <v>51247</v>
      </c>
      <c r="C4" t="s">
        <v>0</v>
      </c>
      <c r="D4" t="s">
        <v>19</v>
      </c>
      <c r="E4" s="17"/>
      <c r="F4" s="2"/>
      <c r="H4" s="3"/>
      <c r="K4" s="4"/>
      <c r="Q4" s="2"/>
    </row>
    <row r="5" spans="1:17" x14ac:dyDescent="0.25">
      <c r="B5">
        <v>51267</v>
      </c>
      <c r="C5" t="s">
        <v>2</v>
      </c>
      <c r="D5" t="s">
        <v>19</v>
      </c>
      <c r="E5" s="17" t="str">
        <f>IMSUB(B5,B4)</f>
        <v>20</v>
      </c>
      <c r="F5" s="2"/>
      <c r="G5">
        <v>12.42</v>
      </c>
      <c r="H5" s="3" t="str">
        <f>IMSUM(H3,G5)</f>
        <v>12.42</v>
      </c>
      <c r="I5" s="2" t="str">
        <f>IMSUM(F4,E5,G5)</f>
        <v>32.42</v>
      </c>
      <c r="K5" s="4"/>
    </row>
    <row r="6" spans="1:17" x14ac:dyDescent="0.25">
      <c r="A6" s="1">
        <v>45293</v>
      </c>
      <c r="B6">
        <v>51312</v>
      </c>
      <c r="C6" t="s">
        <v>7</v>
      </c>
      <c r="D6" t="s">
        <v>131</v>
      </c>
      <c r="E6" s="17"/>
      <c r="F6" s="2" t="str">
        <f>IMSUB(B6,B5)</f>
        <v>45</v>
      </c>
      <c r="H6" s="3"/>
      <c r="K6" s="4"/>
    </row>
    <row r="7" spans="1:17" x14ac:dyDescent="0.25">
      <c r="B7">
        <v>51303</v>
      </c>
      <c r="C7" t="s">
        <v>9</v>
      </c>
      <c r="D7" t="s">
        <v>21</v>
      </c>
      <c r="E7" s="17" t="str">
        <f>IMSUB(B7,B6)</f>
        <v>-9</v>
      </c>
      <c r="F7" s="2"/>
      <c r="G7">
        <v>34.020000000000003</v>
      </c>
      <c r="H7" s="3" t="str">
        <f>IMSUM(H5,G7)</f>
        <v>46.44</v>
      </c>
      <c r="I7" s="2" t="str">
        <f>IMSUM(F6,E7,G7)</f>
        <v>70.02</v>
      </c>
      <c r="K7" s="4"/>
    </row>
    <row r="8" spans="1:17" x14ac:dyDescent="0.25">
      <c r="A8" s="1">
        <v>45294</v>
      </c>
      <c r="B8">
        <v>51355</v>
      </c>
      <c r="C8" t="s">
        <v>7</v>
      </c>
      <c r="D8" t="s">
        <v>20</v>
      </c>
      <c r="E8" s="17"/>
      <c r="F8" s="2" t="str">
        <f>IMSUB(B8,B7)</f>
        <v>52</v>
      </c>
      <c r="H8" s="3"/>
      <c r="K8" s="4"/>
    </row>
    <row r="9" spans="1:17" x14ac:dyDescent="0.25">
      <c r="B9">
        <v>51359</v>
      </c>
      <c r="C9" t="s">
        <v>28</v>
      </c>
      <c r="D9" t="s">
        <v>132</v>
      </c>
      <c r="E9" s="17" t="str">
        <f>IMSUB(B9,B8)</f>
        <v>4</v>
      </c>
      <c r="F9" s="2"/>
      <c r="G9">
        <v>32.65</v>
      </c>
      <c r="H9" s="3" t="str">
        <f t="shared" ref="H9:H11" si="0">IMSUM(H7,G9)</f>
        <v>79.09</v>
      </c>
      <c r="I9" s="2" t="str">
        <f>IMSUM(F8,E9,G9)</f>
        <v>88.65</v>
      </c>
      <c r="K9" s="4"/>
    </row>
    <row r="10" spans="1:17" x14ac:dyDescent="0.25">
      <c r="A10" s="1">
        <v>45295</v>
      </c>
      <c r="B10">
        <v>51409</v>
      </c>
      <c r="C10" t="s">
        <v>0</v>
      </c>
      <c r="D10" t="s">
        <v>34</v>
      </c>
      <c r="E10" s="17"/>
      <c r="F10" s="2" t="str">
        <f>IMSUB(B10,B9)</f>
        <v>50</v>
      </c>
      <c r="H10" s="3"/>
      <c r="K10" s="4"/>
    </row>
    <row r="11" spans="1:17" x14ac:dyDescent="0.25">
      <c r="B11">
        <v>51433</v>
      </c>
      <c r="C11" t="s">
        <v>28</v>
      </c>
      <c r="D11" t="s">
        <v>133</v>
      </c>
      <c r="E11" s="17" t="str">
        <f>IMSUB(B11,B10)</f>
        <v>24</v>
      </c>
      <c r="F11" s="2"/>
      <c r="G11">
        <v>16.079999999999998</v>
      </c>
      <c r="H11" s="3" t="str">
        <f t="shared" si="0"/>
        <v>95.17</v>
      </c>
      <c r="I11" s="2" t="str">
        <f>IMSUM(F10,E11,G11)</f>
        <v>90.08</v>
      </c>
      <c r="K11" s="4"/>
    </row>
    <row r="12" spans="1:17" x14ac:dyDescent="0.25">
      <c r="A12" s="1">
        <v>45296</v>
      </c>
      <c r="B12">
        <v>51478</v>
      </c>
      <c r="C12" t="s">
        <v>0</v>
      </c>
      <c r="D12" t="s">
        <v>134</v>
      </c>
      <c r="E12" s="17"/>
      <c r="F12" s="2" t="str">
        <f>IMSUB(B12,B11)</f>
        <v>45</v>
      </c>
      <c r="H12" s="3"/>
      <c r="I12" s="2"/>
      <c r="K12" s="4"/>
    </row>
    <row r="13" spans="1:17" x14ac:dyDescent="0.25">
      <c r="B13">
        <v>51516</v>
      </c>
      <c r="C13" t="s">
        <v>5</v>
      </c>
      <c r="D13" t="s">
        <v>157</v>
      </c>
      <c r="E13" s="17" t="str">
        <f>IMSUB(B13,B12)</f>
        <v>38</v>
      </c>
      <c r="F13" s="2"/>
      <c r="G13">
        <v>33.630000000000003</v>
      </c>
      <c r="H13" s="3" t="str">
        <f>IMSUM(H11,G13)</f>
        <v>128.8</v>
      </c>
      <c r="I13" s="2" t="str">
        <f>IMSUM(F12,E13,G13)</f>
        <v>116.63</v>
      </c>
      <c r="K13" s="4"/>
    </row>
    <row r="14" spans="1:17" x14ac:dyDescent="0.25">
      <c r="A14" s="1">
        <v>45297</v>
      </c>
      <c r="B14">
        <v>51562</v>
      </c>
      <c r="C14" t="s">
        <v>0</v>
      </c>
      <c r="D14" t="s">
        <v>135</v>
      </c>
      <c r="E14" s="17"/>
      <c r="F14" s="2" t="str">
        <f>IMSUB(B14,B13)</f>
        <v>46</v>
      </c>
      <c r="G14" s="2"/>
      <c r="J14" s="2"/>
      <c r="L14" s="4"/>
    </row>
    <row r="15" spans="1:17" x14ac:dyDescent="0.25">
      <c r="B15">
        <v>51582</v>
      </c>
      <c r="C15" t="s">
        <v>156</v>
      </c>
      <c r="D15" t="s">
        <v>97</v>
      </c>
      <c r="E15" s="17" t="str">
        <f>IMSUB(B15,B14)</f>
        <v>20</v>
      </c>
      <c r="F15" s="17"/>
      <c r="G15">
        <v>6.46</v>
      </c>
      <c r="H15" s="3" t="str">
        <f>IMSUM(H13,G15)</f>
        <v>135.26</v>
      </c>
      <c r="I15" s="2" t="str">
        <f>IMSUM(F14,E15,G15)</f>
        <v>72.46</v>
      </c>
      <c r="K15" s="4"/>
    </row>
    <row r="16" spans="1:17" x14ac:dyDescent="0.25">
      <c r="A16" s="1">
        <v>45298</v>
      </c>
      <c r="B16">
        <v>51594</v>
      </c>
      <c r="C16" t="s">
        <v>0</v>
      </c>
      <c r="D16" t="s">
        <v>97</v>
      </c>
      <c r="E16" s="17"/>
      <c r="F16" s="2" t="str">
        <f>IMSUB(B16,B15)</f>
        <v>12</v>
      </c>
      <c r="H16" s="3"/>
      <c r="I16" s="3"/>
      <c r="K16" s="4"/>
    </row>
    <row r="17" spans="1:11" x14ac:dyDescent="0.25">
      <c r="B17">
        <v>51631</v>
      </c>
      <c r="C17" t="s">
        <v>9</v>
      </c>
      <c r="D17" t="s">
        <v>31</v>
      </c>
      <c r="E17" s="17" t="str">
        <f>IMSUB(B17,B16)</f>
        <v>37</v>
      </c>
      <c r="F17" s="2"/>
      <c r="G17">
        <v>1.72</v>
      </c>
      <c r="H17" s="3" t="str">
        <f>IMSUM(H15,G17)</f>
        <v>136.98</v>
      </c>
      <c r="I17" s="2" t="str">
        <f>IMSUM(F16,E17,G17)</f>
        <v>50.72</v>
      </c>
      <c r="K17" s="4"/>
    </row>
    <row r="18" spans="1:11" x14ac:dyDescent="0.25">
      <c r="A18" s="1">
        <v>45299</v>
      </c>
      <c r="B18">
        <v>51685</v>
      </c>
      <c r="C18" t="s">
        <v>0</v>
      </c>
      <c r="D18" t="s">
        <v>136</v>
      </c>
      <c r="E18" s="17"/>
      <c r="F18" s="2" t="str">
        <f>IMSUB(B18,B17)</f>
        <v>54</v>
      </c>
      <c r="H18" s="3"/>
      <c r="K18" s="4"/>
    </row>
    <row r="19" spans="1:11" x14ac:dyDescent="0.25">
      <c r="B19">
        <v>51697</v>
      </c>
      <c r="C19" t="s">
        <v>18</v>
      </c>
      <c r="D19" t="s">
        <v>137</v>
      </c>
      <c r="E19" s="17" t="str">
        <f>IMSUB(B19,B18)</f>
        <v>12</v>
      </c>
      <c r="F19" s="2"/>
      <c r="G19">
        <v>31.03</v>
      </c>
      <c r="H19" s="3" t="str">
        <f>IMSUM(H17,G19)</f>
        <v>168.01</v>
      </c>
      <c r="I19" s="2" t="str">
        <f>IMSUM(F18,E19,G19)</f>
        <v>97.03</v>
      </c>
      <c r="K19" s="4"/>
    </row>
    <row r="20" spans="1:11" x14ac:dyDescent="0.25">
      <c r="A20" s="1">
        <v>45300</v>
      </c>
      <c r="B20">
        <v>51742</v>
      </c>
      <c r="C20" t="s">
        <v>0</v>
      </c>
      <c r="D20" t="s">
        <v>138</v>
      </c>
      <c r="E20" s="17"/>
      <c r="F20" s="2" t="str">
        <f>IMSUB(B20,B19)</f>
        <v>45</v>
      </c>
      <c r="H20" s="3"/>
      <c r="K20" s="4"/>
    </row>
    <row r="21" spans="1:11" x14ac:dyDescent="0.25">
      <c r="B21">
        <v>51779</v>
      </c>
      <c r="C21" t="s">
        <v>9</v>
      </c>
      <c r="D21" t="s">
        <v>38</v>
      </c>
      <c r="E21" s="17" t="str">
        <f>IMSUB(B21,B20)</f>
        <v>37</v>
      </c>
      <c r="F21" s="2"/>
      <c r="G21">
        <v>3.38</v>
      </c>
      <c r="H21" s="3" t="str">
        <f>IMSUM(H19,G21)</f>
        <v>171.39</v>
      </c>
      <c r="I21" s="2" t="str">
        <f>IMSUM(F20,E21,G21)</f>
        <v>85.38</v>
      </c>
      <c r="K21" s="4"/>
    </row>
    <row r="22" spans="1:11" x14ac:dyDescent="0.25">
      <c r="A22" s="1">
        <v>45301</v>
      </c>
      <c r="B22">
        <v>51832</v>
      </c>
      <c r="C22" t="s">
        <v>7</v>
      </c>
      <c r="D22" t="s">
        <v>139</v>
      </c>
      <c r="E22" s="17"/>
      <c r="F22" s="2" t="str">
        <f>IMSUB(B22,B21)</f>
        <v>53</v>
      </c>
      <c r="H22" s="3"/>
      <c r="K22" s="4"/>
    </row>
    <row r="23" spans="1:11" x14ac:dyDescent="0.25">
      <c r="B23">
        <v>51850</v>
      </c>
      <c r="C23" t="s">
        <v>9</v>
      </c>
      <c r="D23" t="s">
        <v>140</v>
      </c>
      <c r="E23" s="17" t="str">
        <f>IMSUB(B23,B22)</f>
        <v>18</v>
      </c>
      <c r="F23" s="2"/>
      <c r="G23">
        <v>17.64</v>
      </c>
      <c r="H23" s="3" t="str">
        <f>IMSUM(H21,G23)</f>
        <v>189.03</v>
      </c>
      <c r="I23" s="2" t="str">
        <f>IMSUM(F22,E23,G23)</f>
        <v>88.64</v>
      </c>
      <c r="K23" s="4"/>
    </row>
    <row r="24" spans="1:11" x14ac:dyDescent="0.25">
      <c r="A24" s="1">
        <v>45302</v>
      </c>
      <c r="B24">
        <v>51884</v>
      </c>
      <c r="C24" t="s">
        <v>0</v>
      </c>
      <c r="D24" t="s">
        <v>4</v>
      </c>
      <c r="E24" s="17"/>
      <c r="F24" s="2" t="str">
        <f>IMSUB(B24,B23)</f>
        <v>34</v>
      </c>
      <c r="H24" s="3"/>
      <c r="K24" s="4"/>
    </row>
    <row r="25" spans="1:11" x14ac:dyDescent="0.25">
      <c r="B25">
        <v>51885</v>
      </c>
      <c r="C25" t="s">
        <v>9</v>
      </c>
      <c r="D25" t="s">
        <v>19</v>
      </c>
      <c r="E25" s="17" t="str">
        <f>IMSUB(B25,B24)</f>
        <v>1</v>
      </c>
      <c r="F25" s="2"/>
      <c r="G25">
        <v>22.92</v>
      </c>
      <c r="H25" s="3" t="str">
        <f>IMSUM(H23,G25)</f>
        <v>211.95</v>
      </c>
      <c r="I25" s="2" t="str">
        <f>IMSUM(F24,E25,G25)</f>
        <v>57.92</v>
      </c>
      <c r="K25" s="4"/>
    </row>
    <row r="26" spans="1:11" x14ac:dyDescent="0.25">
      <c r="A26" s="1">
        <v>45303</v>
      </c>
      <c r="B26">
        <v>51926</v>
      </c>
      <c r="C26" t="s">
        <v>0</v>
      </c>
      <c r="D26" t="s">
        <v>141</v>
      </c>
      <c r="E26" s="17"/>
      <c r="F26" s="2" t="str">
        <f>IMSUB(B26,B25)</f>
        <v>41</v>
      </c>
      <c r="H26" s="3"/>
      <c r="K26" s="4"/>
    </row>
    <row r="27" spans="1:11" x14ac:dyDescent="0.25">
      <c r="B27">
        <v>51929</v>
      </c>
      <c r="C27" t="s">
        <v>28</v>
      </c>
      <c r="D27" t="s">
        <v>90</v>
      </c>
      <c r="E27" s="17" t="str">
        <f>IMSUB(B27,B26)</f>
        <v>3</v>
      </c>
      <c r="F27" s="2"/>
      <c r="G27">
        <v>29.4</v>
      </c>
      <c r="H27" s="3" t="str">
        <f>IMSUM(H25,G27)</f>
        <v>241.35</v>
      </c>
      <c r="I27" s="2" t="str">
        <f>IMSUM(F26,E27,G27)</f>
        <v>73.4</v>
      </c>
      <c r="K27" s="4"/>
    </row>
    <row r="28" spans="1:11" x14ac:dyDescent="0.25">
      <c r="A28" s="1">
        <v>45304</v>
      </c>
      <c r="B28">
        <v>51974</v>
      </c>
      <c r="C28" t="s">
        <v>7</v>
      </c>
      <c r="D28" t="s">
        <v>81</v>
      </c>
      <c r="E28" s="17"/>
      <c r="F28" s="2" t="str">
        <f>IMSUB(B28,B27)</f>
        <v>45</v>
      </c>
      <c r="H28" s="3"/>
      <c r="K28" s="4"/>
    </row>
    <row r="29" spans="1:11" x14ac:dyDescent="0.25">
      <c r="B29">
        <v>51989</v>
      </c>
      <c r="C29" t="s">
        <v>32</v>
      </c>
      <c r="D29" t="s">
        <v>22</v>
      </c>
      <c r="E29" s="17" t="str">
        <f>IMSUB(B29,B28)</f>
        <v>15</v>
      </c>
      <c r="F29" s="2"/>
      <c r="G29">
        <v>22.2</v>
      </c>
      <c r="H29" s="3" t="str">
        <f>IMSUM(H27,G29)</f>
        <v>263.55</v>
      </c>
      <c r="I29" s="2" t="str">
        <f>IMSUM(F28,E29,G29)</f>
        <v>82.2</v>
      </c>
      <c r="K29" s="4"/>
    </row>
    <row r="30" spans="1:11" x14ac:dyDescent="0.25">
      <c r="A30" s="1">
        <v>45305</v>
      </c>
      <c r="B30">
        <v>52016</v>
      </c>
      <c r="C30" t="s">
        <v>0</v>
      </c>
      <c r="D30" t="s">
        <v>24</v>
      </c>
      <c r="E30" s="17"/>
      <c r="F30" s="2" t="str">
        <f>IMSUB(B30,B29)</f>
        <v>27</v>
      </c>
      <c r="H30" s="3"/>
      <c r="K30" s="4"/>
    </row>
    <row r="31" spans="1:11" x14ac:dyDescent="0.25">
      <c r="B31">
        <v>52050</v>
      </c>
      <c r="C31" t="s">
        <v>9</v>
      </c>
      <c r="D31" t="s">
        <v>136</v>
      </c>
      <c r="E31" s="17" t="str">
        <f>IMSUB(B31,B30)</f>
        <v>34</v>
      </c>
      <c r="F31" s="2"/>
      <c r="G31">
        <v>13.2</v>
      </c>
      <c r="H31" s="3" t="str">
        <f>IMSUM(H29,G31)</f>
        <v>276.75</v>
      </c>
      <c r="I31" s="2" t="str">
        <f>IMSUM(F30,E31,G31)</f>
        <v>74.2</v>
      </c>
      <c r="K31" s="4"/>
    </row>
    <row r="32" spans="1:11" x14ac:dyDescent="0.25">
      <c r="A32" s="1">
        <v>45306</v>
      </c>
      <c r="B32">
        <v>52077</v>
      </c>
      <c r="C32" t="s">
        <v>27</v>
      </c>
      <c r="D32" t="s">
        <v>142</v>
      </c>
      <c r="E32" s="17"/>
      <c r="F32" s="2" t="str">
        <f>IMSUB(B32,B31)</f>
        <v>27</v>
      </c>
      <c r="H32" s="3"/>
      <c r="I32" s="2"/>
      <c r="K32" s="4"/>
    </row>
    <row r="33" spans="1:11" x14ac:dyDescent="0.25">
      <c r="B33">
        <v>52119</v>
      </c>
      <c r="C33" t="s">
        <v>18</v>
      </c>
      <c r="D33" t="s">
        <v>35</v>
      </c>
      <c r="E33" s="17" t="str">
        <f>IMSUB(B33,B32)</f>
        <v>42</v>
      </c>
      <c r="F33" s="2"/>
      <c r="G33">
        <v>9.56</v>
      </c>
      <c r="H33" s="3" t="str">
        <f>IMSUM(H31,G33)</f>
        <v>286.31</v>
      </c>
      <c r="I33" s="2" t="str">
        <f>IMSUM(F32,E33,G33)</f>
        <v>78.56</v>
      </c>
      <c r="K33" s="4"/>
    </row>
    <row r="34" spans="1:11" x14ac:dyDescent="0.25">
      <c r="A34" s="1">
        <v>45307</v>
      </c>
      <c r="B34">
        <v>52170</v>
      </c>
      <c r="C34" t="s">
        <v>0</v>
      </c>
      <c r="D34" t="s">
        <v>143</v>
      </c>
      <c r="E34" s="17"/>
      <c r="F34" s="2" t="str">
        <f>IMSUB(B34,B33)</f>
        <v>51</v>
      </c>
      <c r="H34" s="3"/>
      <c r="K34" s="4"/>
    </row>
    <row r="35" spans="1:11" x14ac:dyDescent="0.25">
      <c r="B35">
        <v>52218</v>
      </c>
      <c r="C35" t="s">
        <v>28</v>
      </c>
      <c r="D35" t="s">
        <v>144</v>
      </c>
      <c r="E35" s="17" t="str">
        <f>IMSUB(B35,B34)</f>
        <v>48</v>
      </c>
      <c r="F35" s="2"/>
      <c r="G35">
        <v>0.18</v>
      </c>
      <c r="H35" s="3" t="str">
        <f>IMSUM(H33,G35)</f>
        <v>286.49</v>
      </c>
      <c r="I35" s="2" t="str">
        <f>IMSUM(F34,E35,G35)</f>
        <v>99.18</v>
      </c>
      <c r="K35" s="4"/>
    </row>
    <row r="36" spans="1:11" x14ac:dyDescent="0.25">
      <c r="A36" s="1">
        <v>45308</v>
      </c>
      <c r="B36">
        <v>52263</v>
      </c>
      <c r="C36" t="s">
        <v>0</v>
      </c>
      <c r="D36" t="s">
        <v>145</v>
      </c>
      <c r="E36" s="17"/>
      <c r="F36" s="2" t="str">
        <f>IMSUB(B36,B35)</f>
        <v>45</v>
      </c>
      <c r="H36" s="3"/>
      <c r="I36" s="3"/>
      <c r="K36" s="4"/>
    </row>
    <row r="37" spans="1:11" x14ac:dyDescent="0.25">
      <c r="B37">
        <v>52275</v>
      </c>
      <c r="C37" t="s">
        <v>9</v>
      </c>
      <c r="D37" t="s">
        <v>146</v>
      </c>
      <c r="E37" s="17" t="str">
        <f>IMSUB(B37,B36)</f>
        <v>12</v>
      </c>
      <c r="F37" s="2"/>
      <c r="G37">
        <v>30.51</v>
      </c>
      <c r="H37" s="3" t="str">
        <f>IMSUM(H35,G37)</f>
        <v>317</v>
      </c>
      <c r="I37" s="2" t="str">
        <f>IMSUM(F36,E37,G37)</f>
        <v>87.51</v>
      </c>
      <c r="K37" s="4"/>
    </row>
    <row r="38" spans="1:11" x14ac:dyDescent="0.25">
      <c r="A38" s="1">
        <v>45309</v>
      </c>
      <c r="B38">
        <v>52336</v>
      </c>
      <c r="C38" t="s">
        <v>0</v>
      </c>
      <c r="D38" t="s">
        <v>147</v>
      </c>
      <c r="E38" s="17"/>
      <c r="F38" s="2" t="str">
        <f>IMSUB(B38,B37)</f>
        <v>61</v>
      </c>
      <c r="H38" s="3"/>
      <c r="K38" s="4"/>
    </row>
    <row r="39" spans="1:11" x14ac:dyDescent="0.25">
      <c r="B39">
        <v>52374</v>
      </c>
      <c r="C39" t="s">
        <v>16</v>
      </c>
      <c r="D39" t="s">
        <v>148</v>
      </c>
      <c r="E39" s="17" t="str">
        <f>IMSUB(B39,B38)</f>
        <v>38</v>
      </c>
      <c r="F39" s="2"/>
      <c r="G39">
        <v>12.88</v>
      </c>
      <c r="H39" s="3" t="str">
        <f>IMSUM(H37,G39)</f>
        <v>329.88</v>
      </c>
      <c r="I39" s="2" t="str">
        <f>IMSUM(F38,E39,G39)</f>
        <v>111.88</v>
      </c>
      <c r="K39" s="4"/>
    </row>
    <row r="40" spans="1:11" x14ac:dyDescent="0.25">
      <c r="A40" s="1">
        <v>45310</v>
      </c>
      <c r="B40">
        <v>52406</v>
      </c>
      <c r="C40" t="s">
        <v>27</v>
      </c>
      <c r="D40" t="s">
        <v>35</v>
      </c>
      <c r="E40" s="17"/>
      <c r="F40" s="2" t="str">
        <f>IMSUB(B40,B39)</f>
        <v>32</v>
      </c>
      <c r="H40" s="3"/>
      <c r="K40" s="4"/>
    </row>
    <row r="41" spans="1:11" x14ac:dyDescent="0.25">
      <c r="B41">
        <v>52458</v>
      </c>
      <c r="C41" t="s">
        <v>5</v>
      </c>
      <c r="D41" t="s">
        <v>149</v>
      </c>
      <c r="E41" s="17" t="str">
        <f>IMSUB(B41,B40)</f>
        <v>52</v>
      </c>
      <c r="F41" s="2"/>
      <c r="G41">
        <v>4.45</v>
      </c>
      <c r="H41" s="3" t="str">
        <f>IMSUM(H39,G41)</f>
        <v>334.33</v>
      </c>
      <c r="I41" s="2" t="str">
        <f>IMSUM(F40,E41,G41)</f>
        <v>88.45</v>
      </c>
      <c r="K41" s="4"/>
    </row>
    <row r="42" spans="1:11" x14ac:dyDescent="0.25">
      <c r="A42" s="1">
        <v>45311</v>
      </c>
      <c r="B42">
        <v>52511</v>
      </c>
      <c r="C42" t="s">
        <v>0</v>
      </c>
      <c r="D42" t="s">
        <v>150</v>
      </c>
      <c r="E42" s="17"/>
      <c r="F42" s="2" t="str">
        <f>IMSUB(B42,B41)</f>
        <v>53</v>
      </c>
      <c r="H42" s="3"/>
      <c r="K42" s="4"/>
    </row>
    <row r="43" spans="1:11" x14ac:dyDescent="0.25">
      <c r="B43">
        <v>52538</v>
      </c>
      <c r="C43" t="s">
        <v>18</v>
      </c>
      <c r="D43" t="s">
        <v>77</v>
      </c>
      <c r="E43" s="17" t="str">
        <f>IMSUB(B43,B42)</f>
        <v>27</v>
      </c>
      <c r="F43" s="2"/>
      <c r="G43">
        <v>23.54</v>
      </c>
      <c r="H43" s="3" t="str">
        <f>IMSUM(H41,G43)</f>
        <v>357.87</v>
      </c>
      <c r="I43" s="2" t="str">
        <f>IMSUM(F42,E43,G43)</f>
        <v>103.54</v>
      </c>
      <c r="K43" s="4"/>
    </row>
    <row r="44" spans="1:11" x14ac:dyDescent="0.25">
      <c r="A44" s="1">
        <v>45312</v>
      </c>
      <c r="B44">
        <v>52591</v>
      </c>
      <c r="C44" t="s">
        <v>7</v>
      </c>
      <c r="D44" t="s">
        <v>151</v>
      </c>
      <c r="E44" s="17"/>
      <c r="F44" s="2" t="str">
        <f>IMSUB(B44,B43)</f>
        <v>53</v>
      </c>
      <c r="H44" s="3"/>
      <c r="K44" s="4"/>
    </row>
    <row r="45" spans="1:11" x14ac:dyDescent="0.25">
      <c r="B45">
        <v>52608</v>
      </c>
      <c r="C45" t="s">
        <v>5</v>
      </c>
      <c r="D45" t="s">
        <v>152</v>
      </c>
      <c r="E45" s="17" t="str">
        <f>IMSUB(B45,B44)</f>
        <v>17</v>
      </c>
      <c r="F45" s="2"/>
      <c r="G45">
        <v>40.1</v>
      </c>
      <c r="H45" s="3" t="str">
        <f>IMSUM(H43,G45)</f>
        <v>397.97</v>
      </c>
      <c r="I45" s="2" t="str">
        <f>IMSUM(F44,E45,G45)</f>
        <v>110.1</v>
      </c>
      <c r="K45" s="4"/>
    </row>
    <row r="46" spans="1:11" x14ac:dyDescent="0.25">
      <c r="A46" s="1">
        <v>45313</v>
      </c>
      <c r="B46">
        <v>52667</v>
      </c>
      <c r="C46" t="s">
        <v>153</v>
      </c>
      <c r="D46" t="s">
        <v>154</v>
      </c>
      <c r="E46" s="17"/>
      <c r="F46" s="2" t="str">
        <f>IMSUB(B46,B45)</f>
        <v>59</v>
      </c>
      <c r="H46" s="3"/>
      <c r="K46" s="4"/>
    </row>
    <row r="47" spans="1:11" x14ac:dyDescent="0.25">
      <c r="B47">
        <v>52685</v>
      </c>
      <c r="C47" t="s">
        <v>32</v>
      </c>
      <c r="D47" t="s">
        <v>155</v>
      </c>
      <c r="E47" s="17" t="str">
        <f>IMSUB(B47,B46)</f>
        <v>18</v>
      </c>
      <c r="F47" s="2"/>
      <c r="G47">
        <v>33.75</v>
      </c>
      <c r="H47" s="3" t="str">
        <f>IMSUM(H45,G47)</f>
        <v>431.72</v>
      </c>
      <c r="I47" s="2" t="str">
        <f>IMSUM(F46,E47,G47)</f>
        <v>110.75</v>
      </c>
      <c r="K47" s="4"/>
    </row>
    <row r="48" spans="1:11" x14ac:dyDescent="0.25">
      <c r="A48" s="1">
        <v>45314</v>
      </c>
      <c r="B48">
        <v>52711</v>
      </c>
      <c r="C48" t="s">
        <v>0</v>
      </c>
      <c r="D48" t="s">
        <v>141</v>
      </c>
      <c r="E48" s="17"/>
      <c r="F48" s="2" t="str">
        <f>IMSUB(B48,B47)</f>
        <v>26</v>
      </c>
      <c r="H48" s="3"/>
      <c r="K48" s="4"/>
    </row>
    <row r="49" spans="1:13" x14ac:dyDescent="0.25">
      <c r="B49">
        <v>52747</v>
      </c>
      <c r="C49" t="s">
        <v>87</v>
      </c>
      <c r="D49" t="s">
        <v>4</v>
      </c>
      <c r="E49" s="17" t="str">
        <f>IMSUB(B49,B48)</f>
        <v>36</v>
      </c>
      <c r="F49" s="2"/>
      <c r="G49">
        <v>9.42</v>
      </c>
      <c r="H49" s="3" t="str">
        <f>IMSUM(H47,G49)</f>
        <v>441.14</v>
      </c>
      <c r="I49" s="2" t="str">
        <f>IMSUM(F48,E49,G49)</f>
        <v>71.42</v>
      </c>
      <c r="K49" s="28">
        <v>103.67</v>
      </c>
    </row>
    <row r="50" spans="1:13" x14ac:dyDescent="0.25">
      <c r="A50" s="1">
        <v>45315</v>
      </c>
      <c r="B50">
        <v>52775</v>
      </c>
      <c r="C50" t="s">
        <v>0</v>
      </c>
      <c r="D50" t="s">
        <v>60</v>
      </c>
      <c r="E50" s="17"/>
      <c r="F50" s="2" t="str">
        <f>IMSUB(B50,B49)</f>
        <v>28</v>
      </c>
      <c r="H50" s="3"/>
      <c r="J50">
        <v>350.59</v>
      </c>
      <c r="K50" s="4"/>
      <c r="L50">
        <v>1669</v>
      </c>
      <c r="M50">
        <v>177.85</v>
      </c>
    </row>
    <row r="51" spans="1:13" x14ac:dyDescent="0.25">
      <c r="B51">
        <v>52817</v>
      </c>
      <c r="C51" t="s">
        <v>5</v>
      </c>
      <c r="D51" t="s">
        <v>36</v>
      </c>
      <c r="E51" s="17" t="str">
        <f>IMSUB(B51,B50)</f>
        <v>42</v>
      </c>
      <c r="F51" s="2"/>
      <c r="G51">
        <v>4.95</v>
      </c>
      <c r="H51" s="3" t="str">
        <f t="shared" ref="H51" si="1">IMSUM(H49,G51)</f>
        <v>446.09</v>
      </c>
      <c r="I51" s="2" t="str">
        <f>IMSUM(F50,E51,G51)</f>
        <v>74.95</v>
      </c>
      <c r="K51" s="4"/>
    </row>
    <row r="52" spans="1:13" x14ac:dyDescent="0.25">
      <c r="A52" s="1">
        <v>45316</v>
      </c>
      <c r="B52">
        <v>52857</v>
      </c>
      <c r="C52" t="s">
        <v>7</v>
      </c>
      <c r="D52" t="s">
        <v>81</v>
      </c>
      <c r="E52" s="17"/>
      <c r="F52" s="2" t="str">
        <f>IMSUB(B52,B51)</f>
        <v>40</v>
      </c>
      <c r="H52" s="3"/>
      <c r="I52" s="2"/>
      <c r="K52" s="4"/>
    </row>
    <row r="53" spans="1:13" x14ac:dyDescent="0.25">
      <c r="B53">
        <v>52877</v>
      </c>
      <c r="C53" t="s">
        <v>9</v>
      </c>
      <c r="D53" t="s">
        <v>81</v>
      </c>
      <c r="E53" s="17" t="str">
        <f>IMSUB(B53,B52)</f>
        <v>20</v>
      </c>
      <c r="F53" s="2"/>
      <c r="G53">
        <v>7.31</v>
      </c>
      <c r="H53" s="3" t="str">
        <f>IMSUM(H51,G53)</f>
        <v>453.4</v>
      </c>
      <c r="I53" s="2" t="str">
        <f>IMSUM(F52,E53,G53)</f>
        <v>67.31</v>
      </c>
      <c r="K53" s="4"/>
    </row>
    <row r="54" spans="1:13" x14ac:dyDescent="0.25">
      <c r="A54" s="1">
        <v>45317</v>
      </c>
      <c r="B54">
        <v>52922</v>
      </c>
      <c r="C54" t="s">
        <v>0</v>
      </c>
      <c r="D54" t="s">
        <v>19</v>
      </c>
      <c r="E54" s="17"/>
      <c r="F54" s="2" t="str">
        <f>IMSUB(B54,B53)</f>
        <v>45</v>
      </c>
      <c r="K54" s="4"/>
    </row>
    <row r="55" spans="1:13" x14ac:dyDescent="0.25">
      <c r="B55">
        <v>52952</v>
      </c>
      <c r="C55" t="s">
        <v>28</v>
      </c>
      <c r="D55" t="s">
        <v>36</v>
      </c>
      <c r="E55" s="17" t="str">
        <f>IMSUB(B55,B54)</f>
        <v>30</v>
      </c>
      <c r="F55" s="2"/>
      <c r="G55">
        <v>5.23</v>
      </c>
      <c r="H55" s="3" t="str">
        <f>IMSUM(H53,G55)</f>
        <v>458.63</v>
      </c>
      <c r="I55" s="2" t="str">
        <f>IMSUM(F54,E55,G55)</f>
        <v>80.23</v>
      </c>
      <c r="K55" s="4"/>
    </row>
    <row r="56" spans="1:13" x14ac:dyDescent="0.25">
      <c r="A56" s="1">
        <v>45318</v>
      </c>
      <c r="B56">
        <v>52996</v>
      </c>
      <c r="C56" t="s">
        <v>0</v>
      </c>
      <c r="D56" t="s">
        <v>4</v>
      </c>
      <c r="E56" s="17"/>
      <c r="F56" s="2" t="str">
        <f>IMSUB(B56,B55)</f>
        <v>44</v>
      </c>
      <c r="H56" s="3"/>
      <c r="I56" s="3"/>
      <c r="K56" s="4"/>
    </row>
    <row r="57" spans="1:13" x14ac:dyDescent="0.25">
      <c r="B57">
        <v>53040</v>
      </c>
      <c r="C57" t="s">
        <v>18</v>
      </c>
      <c r="D57" t="s">
        <v>36</v>
      </c>
      <c r="E57" s="17" t="str">
        <f>IMSUB(B57,B56)</f>
        <v>44</v>
      </c>
      <c r="F57" s="2"/>
      <c r="G57">
        <v>6.2</v>
      </c>
      <c r="H57" s="3" t="str">
        <f>IMSUM(H55,G57)</f>
        <v>464.83</v>
      </c>
      <c r="I57" s="2" t="str">
        <f>IMSUM(F56,E57,G57)</f>
        <v>94.2</v>
      </c>
      <c r="K57" s="4"/>
    </row>
    <row r="58" spans="1:13" x14ac:dyDescent="0.25">
      <c r="A58" s="1">
        <v>45319</v>
      </c>
      <c r="B58">
        <v>53084</v>
      </c>
      <c r="C58" t="s">
        <v>7</v>
      </c>
      <c r="D58" t="s">
        <v>38</v>
      </c>
      <c r="E58" s="17"/>
      <c r="F58" s="2" t="str">
        <f>IMSUB(B58,B57)</f>
        <v>44</v>
      </c>
      <c r="H58" s="3"/>
      <c r="K58" s="4"/>
    </row>
    <row r="59" spans="1:13" x14ac:dyDescent="0.25">
      <c r="B59">
        <v>53114</v>
      </c>
      <c r="C59" t="s">
        <v>28</v>
      </c>
      <c r="D59" t="s">
        <v>97</v>
      </c>
      <c r="E59" s="17" t="str">
        <f>IMSUB(B59,B58)</f>
        <v>30</v>
      </c>
      <c r="F59" s="2"/>
      <c r="G59">
        <v>4.5</v>
      </c>
      <c r="H59" s="3" t="str">
        <f>IMSUM(H57,G59)</f>
        <v>469.33</v>
      </c>
      <c r="I59" s="2" t="str">
        <f>IMSUM(F58,E59,G59)</f>
        <v>78.5</v>
      </c>
      <c r="K59" s="4"/>
    </row>
    <row r="60" spans="1:13" x14ac:dyDescent="0.25">
      <c r="A60" s="1">
        <v>45320</v>
      </c>
      <c r="B60">
        <v>53159</v>
      </c>
      <c r="C60" t="s">
        <v>0</v>
      </c>
      <c r="D60" t="s">
        <v>22</v>
      </c>
      <c r="E60" s="17"/>
      <c r="F60" s="2" t="str">
        <f>IMSUB(B60,B59)</f>
        <v>45</v>
      </c>
      <c r="H60" s="3"/>
      <c r="K60" s="4"/>
    </row>
    <row r="61" spans="1:13" x14ac:dyDescent="0.25">
      <c r="B61">
        <v>53194</v>
      </c>
      <c r="C61" t="s">
        <v>18</v>
      </c>
      <c r="D61" t="s">
        <v>158</v>
      </c>
      <c r="E61" s="17" t="str">
        <f>IMSUB(B61,B60)</f>
        <v>35</v>
      </c>
      <c r="F61" s="2"/>
      <c r="G61">
        <v>7.3</v>
      </c>
      <c r="H61" s="3" t="str">
        <f>IMSUM(H59,G61)</f>
        <v>476.63</v>
      </c>
      <c r="I61" s="2" t="str">
        <f>IMSUM(F60,E61,G61)</f>
        <v>87.3</v>
      </c>
      <c r="K61" s="4"/>
    </row>
    <row r="62" spans="1:13" x14ac:dyDescent="0.25">
      <c r="A62" s="1">
        <v>45321</v>
      </c>
      <c r="B62">
        <v>53237</v>
      </c>
      <c r="C62" t="s">
        <v>18</v>
      </c>
      <c r="D62" t="s">
        <v>66</v>
      </c>
      <c r="E62" s="17"/>
      <c r="F62" s="2" t="str">
        <f>IMSUB(B62,B61)</f>
        <v>43</v>
      </c>
      <c r="H62" s="3"/>
      <c r="K62" s="4"/>
    </row>
    <row r="63" spans="1:13" x14ac:dyDescent="0.25">
      <c r="B63">
        <v>53269</v>
      </c>
      <c r="C63" t="s">
        <v>18</v>
      </c>
      <c r="D63" t="s">
        <v>79</v>
      </c>
      <c r="E63" s="17" t="str">
        <f>IMSUB(B63,B62)</f>
        <v>32</v>
      </c>
      <c r="F63" s="2"/>
      <c r="G63">
        <v>4.3</v>
      </c>
      <c r="H63" s="3" t="str">
        <f>IMSUM(H61,G63)</f>
        <v>480.93</v>
      </c>
      <c r="I63" s="2" t="str">
        <f>IMSUM(F62,E63,G63)</f>
        <v>79.3</v>
      </c>
      <c r="K63" s="4"/>
    </row>
    <row r="64" spans="1:13" x14ac:dyDescent="0.25">
      <c r="A64" s="1">
        <v>45322</v>
      </c>
      <c r="B64">
        <v>53311</v>
      </c>
      <c r="C64" t="s">
        <v>0</v>
      </c>
      <c r="D64" t="s">
        <v>102</v>
      </c>
      <c r="E64" s="17"/>
      <c r="F64" s="2" t="str">
        <f>IMSUB(B64,B63)</f>
        <v>42</v>
      </c>
      <c r="H64" s="3"/>
      <c r="K64" s="4"/>
    </row>
    <row r="65" spans="1:11" x14ac:dyDescent="0.25">
      <c r="B65">
        <v>53352</v>
      </c>
      <c r="C65" t="s">
        <v>28</v>
      </c>
      <c r="D65" t="s">
        <v>133</v>
      </c>
      <c r="E65" s="17" t="str">
        <f>IMSUB(B65,B64)</f>
        <v>41</v>
      </c>
      <c r="F65" s="2"/>
      <c r="G65">
        <v>8.3000000000000007</v>
      </c>
      <c r="H65" s="3" t="str">
        <f>IMSUM(H63,G65)</f>
        <v>489.23</v>
      </c>
      <c r="I65" s="2" t="str">
        <f>IMSUM(F64,E65,G65)</f>
        <v>91.3</v>
      </c>
      <c r="K65" s="4"/>
    </row>
    <row r="66" spans="1:11" x14ac:dyDescent="0.25">
      <c r="A66" s="1">
        <v>45323</v>
      </c>
      <c r="B66">
        <v>53403</v>
      </c>
      <c r="C66" t="s">
        <v>0</v>
      </c>
      <c r="D66" t="s">
        <v>159</v>
      </c>
      <c r="E66" s="17"/>
      <c r="F66" s="2" t="str">
        <f>IMSUB(B66,B65)</f>
        <v>51</v>
      </c>
      <c r="H66" s="3"/>
      <c r="I66" s="2"/>
      <c r="K66" s="4"/>
    </row>
    <row r="67" spans="1:11" x14ac:dyDescent="0.25">
      <c r="B67">
        <v>53417</v>
      </c>
      <c r="C67" t="s">
        <v>28</v>
      </c>
      <c r="D67" t="s">
        <v>4</v>
      </c>
      <c r="E67" s="17" t="str">
        <f>IMSUB(B67,B66)</f>
        <v>14</v>
      </c>
      <c r="F67" s="2"/>
      <c r="G67">
        <v>15.43</v>
      </c>
      <c r="H67" s="3">
        <v>15.43</v>
      </c>
      <c r="I67" s="2" t="str">
        <f>IMSUM(F66,E67,G67)</f>
        <v>80.43</v>
      </c>
      <c r="K67" s="4"/>
    </row>
    <row r="68" spans="1:11" x14ac:dyDescent="0.25">
      <c r="A68" s="1">
        <v>45324</v>
      </c>
      <c r="B68">
        <v>53461</v>
      </c>
      <c r="C68" t="s">
        <v>7</v>
      </c>
      <c r="D68" t="s">
        <v>160</v>
      </c>
      <c r="E68" s="17"/>
      <c r="F68" s="2" t="str">
        <f>IMSUB(B68,B67)</f>
        <v>44</v>
      </c>
      <c r="H68" s="3"/>
      <c r="K68" s="4"/>
    </row>
    <row r="69" spans="1:11" x14ac:dyDescent="0.25">
      <c r="B69">
        <v>53492</v>
      </c>
      <c r="C69" t="s">
        <v>18</v>
      </c>
      <c r="D69" t="s">
        <v>113</v>
      </c>
      <c r="E69" s="17" t="str">
        <f>IMSUB(B69,B68)</f>
        <v>31</v>
      </c>
      <c r="F69" s="2"/>
      <c r="G69">
        <v>3.66</v>
      </c>
      <c r="H69" s="3" t="str">
        <f>IMSUM(H67,G69)</f>
        <v>19.09</v>
      </c>
      <c r="I69" s="2" t="str">
        <f>IMSUM(F68,E69,G69)</f>
        <v>78.66</v>
      </c>
    </row>
    <row r="70" spans="1:11" x14ac:dyDescent="0.25">
      <c r="A70" s="1">
        <v>45325</v>
      </c>
      <c r="B70">
        <v>53534</v>
      </c>
      <c r="C70" t="s">
        <v>0</v>
      </c>
      <c r="D70" t="s">
        <v>161</v>
      </c>
      <c r="E70" s="17"/>
      <c r="F70" s="2" t="str">
        <f>IMSUB(B70,B69)</f>
        <v>42</v>
      </c>
      <c r="H70" s="3"/>
    </row>
    <row r="71" spans="1:11" x14ac:dyDescent="0.25">
      <c r="B71">
        <v>53534</v>
      </c>
      <c r="C71" t="s">
        <v>18</v>
      </c>
      <c r="D71" t="s">
        <v>67</v>
      </c>
      <c r="E71" s="17" t="str">
        <f>IMSUB(B71,B70)</f>
        <v>0</v>
      </c>
      <c r="F71" s="2"/>
      <c r="G71">
        <v>41.98</v>
      </c>
      <c r="H71" s="3" t="str">
        <f>IMSUM(H69,G71)</f>
        <v>61.07</v>
      </c>
      <c r="I71" s="2" t="str">
        <f>IMSUM(F70,E71,G71)</f>
        <v>83.98</v>
      </c>
    </row>
    <row r="72" spans="1:11" x14ac:dyDescent="0.25">
      <c r="A72" s="1">
        <v>45326</v>
      </c>
      <c r="B72">
        <v>53576</v>
      </c>
      <c r="C72" t="s">
        <v>0</v>
      </c>
      <c r="D72" t="s">
        <v>73</v>
      </c>
      <c r="E72" s="17"/>
      <c r="F72" s="2" t="str">
        <f>IMSUB(B72,B71)</f>
        <v>42</v>
      </c>
      <c r="H72" s="3"/>
    </row>
    <row r="73" spans="1:11" x14ac:dyDescent="0.25">
      <c r="B73">
        <v>53571</v>
      </c>
      <c r="C73" t="s">
        <v>18</v>
      </c>
      <c r="D73" t="s">
        <v>21</v>
      </c>
      <c r="E73" s="17" t="str">
        <f>IMSUB(B73,B72)</f>
        <v>-5</v>
      </c>
      <c r="F73" s="2"/>
      <c r="G73">
        <v>42.78</v>
      </c>
      <c r="H73" s="3" t="str">
        <f>IMSUM(H71,G73)</f>
        <v>103.85</v>
      </c>
      <c r="I73" s="2" t="str">
        <f>IMSUM(F72,E73,G73)</f>
        <v>79.78</v>
      </c>
    </row>
    <row r="74" spans="1:11" x14ac:dyDescent="0.25">
      <c r="A74" s="1">
        <v>45327</v>
      </c>
      <c r="B74">
        <v>53613</v>
      </c>
      <c r="C74" t="s">
        <v>0</v>
      </c>
      <c r="D74" t="s">
        <v>162</v>
      </c>
      <c r="E74" s="17"/>
      <c r="F74" s="2" t="str">
        <f>IMSUB(B74,B73)</f>
        <v>42</v>
      </c>
      <c r="H74" s="3"/>
    </row>
    <row r="75" spans="1:11" x14ac:dyDescent="0.25">
      <c r="B75">
        <v>53618</v>
      </c>
      <c r="C75" t="s">
        <v>18</v>
      </c>
      <c r="D75" t="s">
        <v>79</v>
      </c>
      <c r="E75" s="17" t="str">
        <f>IMSUB(B75,B74)</f>
        <v>5</v>
      </c>
      <c r="F75" s="2"/>
      <c r="G75">
        <v>42.99</v>
      </c>
      <c r="H75" s="3" t="str">
        <f>IMSUM(H73,G75)</f>
        <v>146.84</v>
      </c>
      <c r="I75" s="2" t="str">
        <f>IMSUM(F74,E75,G75)</f>
        <v>89.99</v>
      </c>
    </row>
    <row r="76" spans="1:11" x14ac:dyDescent="0.25">
      <c r="A76" s="1">
        <v>45328</v>
      </c>
      <c r="B76">
        <v>53656</v>
      </c>
      <c r="C76" t="s">
        <v>0</v>
      </c>
      <c r="D76" t="s">
        <v>20</v>
      </c>
      <c r="E76" s="17"/>
      <c r="F76" s="2" t="str">
        <f>IMSUB(B76,B75)</f>
        <v>38</v>
      </c>
      <c r="H76" s="3"/>
    </row>
    <row r="77" spans="1:11" x14ac:dyDescent="0.25">
      <c r="B77">
        <v>53653</v>
      </c>
      <c r="C77" t="s">
        <v>16</v>
      </c>
      <c r="D77" t="s">
        <v>73</v>
      </c>
      <c r="E77" s="17" t="str">
        <f>IMSUB(B77,B76)</f>
        <v>-3</v>
      </c>
      <c r="F77" s="2"/>
      <c r="G77">
        <v>42.92</v>
      </c>
      <c r="H77" s="3" t="str">
        <f>IMSUM(H75,G77)</f>
        <v>189.76</v>
      </c>
      <c r="I77" s="2" t="str">
        <f>IMSUM(F76,E77,G77)</f>
        <v>77.92</v>
      </c>
    </row>
    <row r="78" spans="1:11" x14ac:dyDescent="0.25">
      <c r="A78" s="1">
        <v>45329</v>
      </c>
      <c r="B78">
        <v>53684</v>
      </c>
      <c r="C78" t="s">
        <v>7</v>
      </c>
      <c r="D78" t="s">
        <v>20</v>
      </c>
      <c r="E78" s="17"/>
      <c r="F78" s="2" t="str">
        <f>IMSUB(B78,B77)</f>
        <v>31</v>
      </c>
      <c r="H78" s="3"/>
    </row>
    <row r="79" spans="1:11" x14ac:dyDescent="0.25">
      <c r="B79">
        <v>53690</v>
      </c>
      <c r="C79" t="s">
        <v>9</v>
      </c>
      <c r="D79" t="s">
        <v>62</v>
      </c>
      <c r="E79" s="17" t="str">
        <f>IMSUB(B79,B78)</f>
        <v>6</v>
      </c>
      <c r="F79" s="2"/>
      <c r="G79">
        <v>36.81</v>
      </c>
      <c r="H79" s="3" t="str">
        <f>IMSUM(H77,G79)</f>
        <v>226.57</v>
      </c>
      <c r="I79" s="2" t="str">
        <f>IMSUM(F78,E79,G79)</f>
        <v>73.81</v>
      </c>
    </row>
    <row r="80" spans="1:11" x14ac:dyDescent="0.25">
      <c r="A80" s="1">
        <v>45330</v>
      </c>
      <c r="B80">
        <v>53735</v>
      </c>
      <c r="C80" t="s">
        <v>0</v>
      </c>
      <c r="D80" t="s">
        <v>74</v>
      </c>
      <c r="E80" s="17"/>
      <c r="F80" s="2" t="str">
        <f>IMSUB(B80,B79)</f>
        <v>45</v>
      </c>
      <c r="H80" s="3"/>
    </row>
    <row r="81" spans="1:9" x14ac:dyDescent="0.25">
      <c r="B81">
        <v>53731</v>
      </c>
      <c r="C81" t="s">
        <v>18</v>
      </c>
      <c r="D81" t="s">
        <v>163</v>
      </c>
      <c r="E81" s="17" t="str">
        <f>IMSUB(B81,B80)</f>
        <v>-4</v>
      </c>
      <c r="F81" s="2"/>
      <c r="G81">
        <v>41</v>
      </c>
      <c r="H81" s="3" t="str">
        <f>IMSUM(H79,G81)</f>
        <v>267.57</v>
      </c>
      <c r="I81" s="2" t="str">
        <f>IMSUM(F80,E81,G81)</f>
        <v>82</v>
      </c>
    </row>
    <row r="82" spans="1:9" x14ac:dyDescent="0.25">
      <c r="A82" s="1">
        <v>45331</v>
      </c>
      <c r="B82">
        <v>53768</v>
      </c>
      <c r="C82" t="s">
        <v>0</v>
      </c>
      <c r="D82" t="s">
        <v>4</v>
      </c>
      <c r="E82" s="17"/>
      <c r="F82" s="2" t="str">
        <f>IMSUB(B82,B81)</f>
        <v>37</v>
      </c>
      <c r="H82" s="3"/>
      <c r="I82" s="2"/>
    </row>
    <row r="83" spans="1:9" x14ac:dyDescent="0.25">
      <c r="B83">
        <v>53755</v>
      </c>
      <c r="C83" t="s">
        <v>18</v>
      </c>
      <c r="D83" t="s">
        <v>164</v>
      </c>
      <c r="E83" s="17" t="str">
        <f>IMSUB(B83,B82)</f>
        <v>-13</v>
      </c>
      <c r="F83" s="2"/>
      <c r="G83">
        <v>41.65</v>
      </c>
      <c r="H83" s="3" t="str">
        <f>IMSUM(H81,G83)</f>
        <v>309.22</v>
      </c>
      <c r="I83" s="2" t="str">
        <f>IMSUM(F82,E83,G83)</f>
        <v>65.65</v>
      </c>
    </row>
    <row r="84" spans="1:9" x14ac:dyDescent="0.25">
      <c r="A84" s="1">
        <v>45332</v>
      </c>
      <c r="B84">
        <v>53799</v>
      </c>
      <c r="C84" t="s">
        <v>7</v>
      </c>
      <c r="D84" t="s">
        <v>4</v>
      </c>
      <c r="E84" s="17"/>
      <c r="F84" s="2" t="str">
        <f>IMSUB(B84,B83)</f>
        <v>44</v>
      </c>
      <c r="H84" s="3"/>
    </row>
    <row r="85" spans="1:9" x14ac:dyDescent="0.25">
      <c r="B85">
        <v>53825</v>
      </c>
      <c r="C85" t="s">
        <v>18</v>
      </c>
      <c r="D85" t="s">
        <v>30</v>
      </c>
      <c r="E85" s="17" t="str">
        <f>IMSUB(B85,B84)</f>
        <v>26</v>
      </c>
      <c r="F85" s="2"/>
      <c r="G85">
        <v>15.2</v>
      </c>
      <c r="H85" s="3" t="str">
        <f>IMSUM(H83,G85)</f>
        <v>324.42</v>
      </c>
      <c r="I85" s="2" t="str">
        <f>IMSUM(F84,E85,G85)</f>
        <v>85.2</v>
      </c>
    </row>
    <row r="86" spans="1:9" x14ac:dyDescent="0.25">
      <c r="A86" s="1">
        <v>45333</v>
      </c>
      <c r="B86">
        <v>53863</v>
      </c>
      <c r="C86" t="s">
        <v>7</v>
      </c>
      <c r="D86" t="s">
        <v>15</v>
      </c>
      <c r="E86" s="17"/>
      <c r="F86" s="2" t="str">
        <f>IMSUB(B86,B85)</f>
        <v>38</v>
      </c>
      <c r="H86" s="3"/>
      <c r="I86" s="3"/>
    </row>
    <row r="87" spans="1:9" x14ac:dyDescent="0.25">
      <c r="B87">
        <v>53891</v>
      </c>
      <c r="C87" t="s">
        <v>18</v>
      </c>
      <c r="D87" t="s">
        <v>15</v>
      </c>
      <c r="E87" s="17" t="str">
        <f>IMSUB(B87,B86)</f>
        <v>28</v>
      </c>
      <c r="F87" s="2"/>
      <c r="G87">
        <v>13.17</v>
      </c>
      <c r="H87" s="3" t="str">
        <f>IMSUM(H85,G87)</f>
        <v>337.59</v>
      </c>
      <c r="I87" s="2" t="str">
        <f>IMSUM(F86,E87,G87)</f>
        <v>79.17</v>
      </c>
    </row>
    <row r="88" spans="1:9" x14ac:dyDescent="0.25">
      <c r="A88" s="1">
        <v>45334</v>
      </c>
      <c r="B88">
        <v>53924</v>
      </c>
      <c r="C88" t="s">
        <v>0</v>
      </c>
      <c r="D88" t="s">
        <v>165</v>
      </c>
      <c r="E88" s="17"/>
      <c r="F88" s="2" t="str">
        <f>IMSUB(B88,B87)</f>
        <v>33</v>
      </c>
      <c r="H88" s="3"/>
    </row>
    <row r="89" spans="1:9" x14ac:dyDescent="0.25">
      <c r="B89">
        <v>53932</v>
      </c>
      <c r="C89" t="s">
        <v>18</v>
      </c>
      <c r="D89" t="s">
        <v>15</v>
      </c>
      <c r="E89" s="17" t="str">
        <f>IMSUB(B89,B88)</f>
        <v>8</v>
      </c>
      <c r="F89" s="2"/>
      <c r="G89">
        <v>28.21</v>
      </c>
      <c r="H89" s="3" t="str">
        <f>IMSUM(H87,G89)</f>
        <v>365.8</v>
      </c>
      <c r="I89" s="2" t="str">
        <f>IMSUM(F88,E89,G89)</f>
        <v>69.21</v>
      </c>
    </row>
    <row r="90" spans="1:9" x14ac:dyDescent="0.25">
      <c r="A90" s="1">
        <v>45335</v>
      </c>
      <c r="B90">
        <v>53965</v>
      </c>
      <c r="C90" t="s">
        <v>0</v>
      </c>
      <c r="D90" t="s">
        <v>166</v>
      </c>
      <c r="E90" s="17"/>
      <c r="F90" s="2" t="str">
        <f>IMSUB(B90,B89)</f>
        <v>33</v>
      </c>
      <c r="H90" s="3"/>
    </row>
    <row r="91" spans="1:9" x14ac:dyDescent="0.25">
      <c r="B91">
        <v>53996</v>
      </c>
      <c r="C91" t="s">
        <v>28</v>
      </c>
      <c r="D91" t="s">
        <v>17</v>
      </c>
      <c r="E91" s="17" t="str">
        <f>IMSUB(B91,B90)</f>
        <v>31</v>
      </c>
      <c r="F91" s="2"/>
      <c r="G91">
        <v>0.01</v>
      </c>
      <c r="H91" s="3" t="str">
        <f>IMSUM(H89,G91)</f>
        <v>365.81</v>
      </c>
      <c r="I91" s="2" t="str">
        <f>IMSUM(F90,E91,G91)</f>
        <v>64.01</v>
      </c>
    </row>
    <row r="92" spans="1:9" x14ac:dyDescent="0.25">
      <c r="A92" s="1">
        <v>45336</v>
      </c>
      <c r="B92">
        <v>54038</v>
      </c>
      <c r="C92" t="s">
        <v>0</v>
      </c>
      <c r="D92" t="s">
        <v>131</v>
      </c>
      <c r="E92" s="17"/>
      <c r="F92" s="2" t="str">
        <f>IMSUB(B92,B91)</f>
        <v>42</v>
      </c>
      <c r="H92" s="3"/>
    </row>
    <row r="93" spans="1:9" x14ac:dyDescent="0.25">
      <c r="B93">
        <v>54063</v>
      </c>
      <c r="C93" t="s">
        <v>16</v>
      </c>
      <c r="D93" t="s">
        <v>154</v>
      </c>
      <c r="E93" s="17" t="str">
        <f>IMSUB(B93,B92)</f>
        <v>25</v>
      </c>
      <c r="F93" s="2"/>
      <c r="G93">
        <v>31.62</v>
      </c>
      <c r="H93" s="3" t="str">
        <f>IMSUM(H91,G93)</f>
        <v>397.43</v>
      </c>
      <c r="I93" s="2" t="str">
        <f>IMSUM(F92,E93,G93)</f>
        <v>98.62</v>
      </c>
    </row>
    <row r="94" spans="1:9" x14ac:dyDescent="0.25">
      <c r="A94" s="1">
        <v>45337</v>
      </c>
      <c r="B94">
        <v>54151</v>
      </c>
      <c r="C94" t="s">
        <v>7</v>
      </c>
      <c r="D94" t="s">
        <v>167</v>
      </c>
      <c r="E94" s="17"/>
      <c r="F94" s="2" t="str">
        <f>IMSUB(B94,B93)</f>
        <v>88</v>
      </c>
      <c r="H94" s="3"/>
    </row>
    <row r="95" spans="1:9" x14ac:dyDescent="0.25">
      <c r="B95">
        <v>54130</v>
      </c>
      <c r="C95" t="s">
        <v>9</v>
      </c>
      <c r="D95" t="s">
        <v>19</v>
      </c>
      <c r="E95" s="17" t="str">
        <f>IMSUB(B95,B94)</f>
        <v>-21</v>
      </c>
      <c r="F95" s="2"/>
      <c r="G95">
        <v>38.369999999999997</v>
      </c>
      <c r="H95" s="3" t="str">
        <f>IMSUM(H93,G95)</f>
        <v>435.8</v>
      </c>
      <c r="I95" s="2" t="str">
        <f>IMSUM(F94,E95,G95)</f>
        <v>105.37</v>
      </c>
    </row>
    <row r="96" spans="1:9" x14ac:dyDescent="0.25">
      <c r="A96" s="1">
        <v>45338</v>
      </c>
      <c r="B96">
        <v>54171</v>
      </c>
      <c r="C96" t="s">
        <v>7</v>
      </c>
      <c r="D96" t="s">
        <v>117</v>
      </c>
      <c r="E96" s="17"/>
      <c r="F96" s="2" t="str">
        <f>IMSUB(B96,B95)</f>
        <v>41</v>
      </c>
      <c r="H96" s="3"/>
      <c r="I96" s="2"/>
    </row>
    <row r="97" spans="1:9" x14ac:dyDescent="0.25">
      <c r="B97">
        <v>54200</v>
      </c>
      <c r="C97" t="s">
        <v>28</v>
      </c>
      <c r="D97" t="s">
        <v>73</v>
      </c>
      <c r="E97" s="17" t="str">
        <f>IMSUB(B97,B96)</f>
        <v>29</v>
      </c>
      <c r="F97" s="2"/>
      <c r="G97">
        <v>49.07</v>
      </c>
      <c r="H97" s="3" t="str">
        <f>IMSUM(H95,G97)</f>
        <v>484.87</v>
      </c>
      <c r="I97" s="2" t="str">
        <f>IMSUM(F96,E97,G97)</f>
        <v>119.07</v>
      </c>
    </row>
    <row r="98" spans="1:9" x14ac:dyDescent="0.25">
      <c r="A98" s="1">
        <v>45339</v>
      </c>
      <c r="B98">
        <v>54230</v>
      </c>
      <c r="C98" t="s">
        <v>7</v>
      </c>
      <c r="D98" t="s">
        <v>169</v>
      </c>
      <c r="E98" s="17"/>
      <c r="F98" s="2" t="str">
        <f>IMSUB(B98,B97)</f>
        <v>30</v>
      </c>
      <c r="H98" s="3"/>
    </row>
    <row r="99" spans="1:9" x14ac:dyDescent="0.25">
      <c r="B99">
        <v>54218</v>
      </c>
      <c r="C99" t="s">
        <v>168</v>
      </c>
      <c r="D99" t="s">
        <v>131</v>
      </c>
      <c r="E99" s="17" t="str">
        <f>IMSUB(B99,B98)</f>
        <v>-12</v>
      </c>
      <c r="F99" s="2"/>
      <c r="G99">
        <v>9</v>
      </c>
      <c r="H99" s="3" t="str">
        <f>IMSUM(H97,G99)</f>
        <v>493.87</v>
      </c>
      <c r="I99" s="2" t="str">
        <f>IMSUM(F98,E99,G99)</f>
        <v>27</v>
      </c>
    </row>
    <row r="100" spans="1:9" x14ac:dyDescent="0.25">
      <c r="A100" s="1">
        <v>45340</v>
      </c>
      <c r="B100">
        <v>54243</v>
      </c>
      <c r="C100" t="s">
        <v>0</v>
      </c>
      <c r="D100" t="s">
        <v>77</v>
      </c>
      <c r="E100" s="17"/>
      <c r="F100" s="2" t="str">
        <f>IMSUB(B100,B99)</f>
        <v>25</v>
      </c>
      <c r="H100" s="3"/>
    </row>
    <row r="101" spans="1:9" x14ac:dyDescent="0.25">
      <c r="B101">
        <v>54254</v>
      </c>
      <c r="C101" t="s">
        <v>18</v>
      </c>
      <c r="D101" t="s">
        <v>141</v>
      </c>
      <c r="E101" s="17" t="str">
        <f>IMSUB(B101,B100)</f>
        <v>11</v>
      </c>
      <c r="F101" s="2"/>
      <c r="G101">
        <v>49.95</v>
      </c>
      <c r="H101" s="3" t="str">
        <f>IMSUM(H99,G101)</f>
        <v>543.82</v>
      </c>
      <c r="I101" s="2" t="str">
        <f>IMSUM(F100,E101,G101)</f>
        <v>85.95</v>
      </c>
    </row>
    <row r="102" spans="1:9" x14ac:dyDescent="0.25">
      <c r="A102" s="1">
        <v>45341</v>
      </c>
      <c r="B102">
        <v>54306</v>
      </c>
      <c r="C102" t="s">
        <v>7</v>
      </c>
      <c r="D102" t="s">
        <v>74</v>
      </c>
      <c r="E102" s="17"/>
      <c r="F102" s="2" t="str">
        <f>IMSUB(B102,B101)</f>
        <v>52</v>
      </c>
      <c r="H102" s="3"/>
      <c r="I102" s="2"/>
    </row>
    <row r="103" spans="1:9" x14ac:dyDescent="0.25">
      <c r="B103">
        <v>54321</v>
      </c>
      <c r="C103" t="s">
        <v>168</v>
      </c>
      <c r="D103" t="s">
        <v>170</v>
      </c>
      <c r="E103" s="17" t="str">
        <f>IMSUB(B103,B102)</f>
        <v>15</v>
      </c>
      <c r="F103" s="2"/>
      <c r="G103">
        <v>49.94</v>
      </c>
      <c r="H103" s="3" t="str">
        <f>IMSUM(H101,G103)</f>
        <v>593.76</v>
      </c>
      <c r="I103" s="2" t="str">
        <f>IMSUM(F102,E103,G103)</f>
        <v>116.94</v>
      </c>
    </row>
    <row r="104" spans="1:9" x14ac:dyDescent="0.25">
      <c r="A104" s="1">
        <v>45342</v>
      </c>
      <c r="B104">
        <v>54345</v>
      </c>
      <c r="C104" t="s">
        <v>0</v>
      </c>
      <c r="D104" t="s">
        <v>171</v>
      </c>
      <c r="E104" s="17"/>
      <c r="F104" s="2" t="str">
        <f>IMSUB(B104,B103)</f>
        <v>24</v>
      </c>
      <c r="H104" s="3"/>
    </row>
    <row r="105" spans="1:9" x14ac:dyDescent="0.25">
      <c r="B105">
        <v>54325</v>
      </c>
      <c r="C105" t="s">
        <v>28</v>
      </c>
      <c r="D105" t="s">
        <v>155</v>
      </c>
      <c r="E105" s="17" t="str">
        <f>IMSUB(B105,B104)</f>
        <v>-20</v>
      </c>
      <c r="F105" s="2"/>
      <c r="G105">
        <v>50.12</v>
      </c>
      <c r="H105" s="3" t="str">
        <f>IMSUM(H103,G105)</f>
        <v>643.88</v>
      </c>
      <c r="I105" s="2" t="str">
        <f>IMSUM(F104,E105,G105)</f>
        <v>54.12</v>
      </c>
    </row>
    <row r="106" spans="1:9" x14ac:dyDescent="0.25">
      <c r="A106" s="1">
        <v>45343</v>
      </c>
      <c r="B106">
        <v>54376</v>
      </c>
      <c r="C106" t="s">
        <v>7</v>
      </c>
      <c r="D106" t="s">
        <v>78</v>
      </c>
      <c r="E106" s="17"/>
      <c r="F106" s="2" t="str">
        <f>IMSUB(B106,B105)</f>
        <v>51</v>
      </c>
      <c r="H106" s="3"/>
      <c r="I106" s="3"/>
    </row>
    <row r="107" spans="1:9" x14ac:dyDescent="0.25">
      <c r="B107">
        <v>54380</v>
      </c>
      <c r="C107" t="s">
        <v>28</v>
      </c>
      <c r="D107" t="s">
        <v>17</v>
      </c>
      <c r="E107" s="17" t="str">
        <f>IMSUB(B107,B106)</f>
        <v>4</v>
      </c>
      <c r="F107" s="2"/>
      <c r="G107">
        <v>34.57</v>
      </c>
      <c r="H107" s="3" t="str">
        <f>IMSUM(H105,G107)</f>
        <v>678.45</v>
      </c>
      <c r="I107" s="2" t="str">
        <f>IMSUM(F106,E107,G107)</f>
        <v>89.57</v>
      </c>
    </row>
    <row r="108" spans="1:9" x14ac:dyDescent="0.25">
      <c r="A108" s="1">
        <v>45344</v>
      </c>
      <c r="B108">
        <v>54429</v>
      </c>
      <c r="C108" t="s">
        <v>0</v>
      </c>
      <c r="D108" t="s">
        <v>24</v>
      </c>
      <c r="E108" s="17"/>
      <c r="F108" s="2" t="str">
        <f>IMSUB(B108,B107)</f>
        <v>49</v>
      </c>
      <c r="H108" s="3"/>
    </row>
    <row r="109" spans="1:9" x14ac:dyDescent="0.25">
      <c r="B109">
        <v>54445</v>
      </c>
      <c r="C109" t="s">
        <v>28</v>
      </c>
      <c r="D109" t="s">
        <v>4</v>
      </c>
      <c r="E109" s="17" t="str">
        <f>IMSUB(B109,B108)</f>
        <v>16</v>
      </c>
      <c r="F109" s="2"/>
      <c r="G109">
        <v>30.44</v>
      </c>
      <c r="H109" s="3" t="str">
        <f>IMSUM(H107,G109)</f>
        <v>708.89</v>
      </c>
      <c r="I109" s="2" t="str">
        <f>IMSUM(F108,E109,G109)</f>
        <v>95.44</v>
      </c>
    </row>
    <row r="110" spans="1:9" x14ac:dyDescent="0.25">
      <c r="A110" s="1">
        <v>45345</v>
      </c>
      <c r="B110">
        <v>54489</v>
      </c>
      <c r="C110" t="s">
        <v>0</v>
      </c>
      <c r="D110" t="s">
        <v>19</v>
      </c>
      <c r="E110" s="17"/>
      <c r="F110" s="2" t="str">
        <f>IMSUB(B110,B109)</f>
        <v>44</v>
      </c>
      <c r="H110" s="3"/>
    </row>
    <row r="111" spans="1:9" x14ac:dyDescent="0.25">
      <c r="B111">
        <v>54512</v>
      </c>
      <c r="C111" t="s">
        <v>9</v>
      </c>
      <c r="D111" t="s">
        <v>108</v>
      </c>
      <c r="E111" s="17" t="str">
        <f>IMSUB(B111,B110)</f>
        <v>23</v>
      </c>
      <c r="F111" s="2"/>
      <c r="G111">
        <v>8.61</v>
      </c>
      <c r="H111" s="3" t="str">
        <f>IMSUM(H109,G111)</f>
        <v>717.5</v>
      </c>
      <c r="I111" s="2" t="str">
        <f>IMSUM(F110,E111,G111)</f>
        <v>75.61</v>
      </c>
    </row>
    <row r="112" spans="1:9" x14ac:dyDescent="0.25">
      <c r="A112" s="1">
        <v>45346</v>
      </c>
      <c r="B112">
        <v>54564</v>
      </c>
      <c r="C112" t="s">
        <v>0</v>
      </c>
      <c r="D112" t="s">
        <v>109</v>
      </c>
      <c r="E112" s="17"/>
      <c r="F112" s="2" t="str">
        <f>IMSUB(B112,B111)</f>
        <v>52</v>
      </c>
      <c r="H112" s="3"/>
    </row>
    <row r="113" spans="1:13" x14ac:dyDescent="0.25">
      <c r="B113">
        <v>54595</v>
      </c>
      <c r="C113" t="s">
        <v>32</v>
      </c>
      <c r="D113" t="s">
        <v>131</v>
      </c>
      <c r="E113" s="17" t="str">
        <f>IMSUB(B113,B112)</f>
        <v>31</v>
      </c>
      <c r="F113" s="2"/>
      <c r="G113">
        <v>34.11</v>
      </c>
      <c r="H113" s="3" t="str">
        <f>IMSUM(H111,G113)</f>
        <v>751.61</v>
      </c>
      <c r="I113" s="2" t="str">
        <f>IMSUM(F112,E113,G113)</f>
        <v>117.11</v>
      </c>
      <c r="K113">
        <v>89.79</v>
      </c>
    </row>
    <row r="114" spans="1:13" x14ac:dyDescent="0.25">
      <c r="A114" s="1">
        <v>45347</v>
      </c>
      <c r="B114">
        <v>54629</v>
      </c>
      <c r="C114" t="s">
        <v>0</v>
      </c>
      <c r="D114" t="s">
        <v>77</v>
      </c>
      <c r="E114" s="17"/>
      <c r="F114" s="2" t="str">
        <f>IMSUB(B114,B113)</f>
        <v>34</v>
      </c>
      <c r="H114" s="3"/>
      <c r="J114">
        <v>508.27</v>
      </c>
      <c r="L114">
        <v>2206</v>
      </c>
      <c r="M114">
        <v>172.48</v>
      </c>
    </row>
    <row r="115" spans="1:13" x14ac:dyDescent="0.25">
      <c r="B115">
        <v>54625</v>
      </c>
      <c r="C115" t="s">
        <v>28</v>
      </c>
      <c r="D115" t="s">
        <v>141</v>
      </c>
      <c r="E115" s="17" t="str">
        <f>IMSUB(B115,B114)</f>
        <v>-4</v>
      </c>
      <c r="F115" s="2"/>
      <c r="G115">
        <v>51.63</v>
      </c>
      <c r="H115" s="3" t="str">
        <f>IMSUM(H113,G115)</f>
        <v>803.24</v>
      </c>
      <c r="I115" s="2" t="str">
        <f>IMSUM(F114,E115,G115)</f>
        <v>81.63</v>
      </c>
    </row>
    <row r="116" spans="1:13" x14ac:dyDescent="0.25">
      <c r="A116" s="1">
        <v>45348</v>
      </c>
      <c r="B116">
        <v>54672</v>
      </c>
      <c r="C116" t="s">
        <v>0</v>
      </c>
      <c r="D116" t="s">
        <v>133</v>
      </c>
      <c r="E116" s="17"/>
      <c r="F116" s="2" t="str">
        <f>IMSUB(B116,B115)</f>
        <v>47</v>
      </c>
      <c r="H116" s="3"/>
      <c r="I116" s="2"/>
    </row>
    <row r="117" spans="1:13" x14ac:dyDescent="0.25">
      <c r="B117">
        <v>54668</v>
      </c>
      <c r="C117" t="s">
        <v>28</v>
      </c>
      <c r="D117" t="s">
        <v>106</v>
      </c>
      <c r="E117" s="17" t="str">
        <f>IMSUB(B117,B116)</f>
        <v>-4</v>
      </c>
      <c r="F117" s="2"/>
      <c r="G117">
        <v>41.45</v>
      </c>
      <c r="H117" s="3" t="str">
        <f>IMSUM(H115,G117)</f>
        <v>844.69</v>
      </c>
      <c r="I117" s="2" t="str">
        <f>IMSUM(F116,E117,G117)</f>
        <v>84.45</v>
      </c>
    </row>
    <row r="118" spans="1:13" x14ac:dyDescent="0.25">
      <c r="A118" s="1">
        <v>45349</v>
      </c>
      <c r="B118">
        <v>54710</v>
      </c>
      <c r="C118" t="s">
        <v>0</v>
      </c>
      <c r="D118" t="s">
        <v>172</v>
      </c>
      <c r="E118" s="17"/>
      <c r="F118" s="2" t="str">
        <f>IMSUB(B118,B117)</f>
        <v>42</v>
      </c>
      <c r="H118" s="3"/>
    </row>
    <row r="119" spans="1:13" x14ac:dyDescent="0.25">
      <c r="B119">
        <v>54704</v>
      </c>
      <c r="C119" t="s">
        <v>5</v>
      </c>
      <c r="D119" t="s">
        <v>29</v>
      </c>
      <c r="E119" s="17" t="str">
        <f>IMSUB(B119,B118)</f>
        <v>-6</v>
      </c>
      <c r="F119" s="2"/>
      <c r="G119">
        <v>40.47</v>
      </c>
      <c r="H119" s="3" t="str">
        <f>IMSUM(H117,G119)</f>
        <v>885.16</v>
      </c>
      <c r="I119" s="2" t="str">
        <f>IMSUM(F118,E119,G119)</f>
        <v>76.47</v>
      </c>
    </row>
    <row r="120" spans="1:13" x14ac:dyDescent="0.25">
      <c r="A120" s="1">
        <v>45350</v>
      </c>
      <c r="B120">
        <v>54730</v>
      </c>
      <c r="C120" t="s">
        <v>7</v>
      </c>
      <c r="D120" t="s">
        <v>29</v>
      </c>
      <c r="E120" s="17"/>
      <c r="F120" s="2" t="str">
        <f>IMSUB(B120,B119)</f>
        <v>26</v>
      </c>
      <c r="H120" s="3"/>
    </row>
    <row r="121" spans="1:13" x14ac:dyDescent="0.25">
      <c r="B121">
        <v>54761</v>
      </c>
      <c r="C121" t="s">
        <v>5</v>
      </c>
      <c r="D121" t="s">
        <v>173</v>
      </c>
      <c r="E121" s="17" t="str">
        <f>IMSUB(B121,B120)</f>
        <v>31</v>
      </c>
      <c r="F121" s="2"/>
      <c r="G121">
        <v>7.01</v>
      </c>
      <c r="H121" s="3" t="str">
        <f>IMSUM(H119,G121)</f>
        <v>892.17</v>
      </c>
      <c r="I121" s="2" t="str">
        <f>IMSUM(F120,E121,G121)</f>
        <v>64.01</v>
      </c>
    </row>
    <row r="122" spans="1:13" x14ac:dyDescent="0.25">
      <c r="A122" s="1">
        <v>45351</v>
      </c>
      <c r="B122">
        <v>54784</v>
      </c>
      <c r="C122" t="s">
        <v>0</v>
      </c>
      <c r="D122" t="s">
        <v>35</v>
      </c>
      <c r="E122" s="17"/>
      <c r="F122" s="2" t="str">
        <f>IMSUB(B122,B121)</f>
        <v>23</v>
      </c>
      <c r="H122" s="3"/>
      <c r="I122" s="2"/>
    </row>
    <row r="123" spans="1:13" x14ac:dyDescent="0.25">
      <c r="B123">
        <v>54790</v>
      </c>
      <c r="C123" t="s">
        <v>3</v>
      </c>
      <c r="D123" t="s">
        <v>34</v>
      </c>
      <c r="E123" s="17" t="str">
        <f>IMSUB(B123,B122)</f>
        <v>6</v>
      </c>
      <c r="F123" s="2"/>
      <c r="G123">
        <v>52.35</v>
      </c>
      <c r="H123" s="3" t="str">
        <f>IMSUM(H121,G123)</f>
        <v>944.52</v>
      </c>
      <c r="I123" s="2" t="str">
        <f>IMSUM(F122,E123,G123)</f>
        <v>81.35</v>
      </c>
    </row>
    <row r="124" spans="1:13" x14ac:dyDescent="0.25">
      <c r="A124" s="1">
        <v>45352</v>
      </c>
      <c r="B124">
        <v>54823</v>
      </c>
      <c r="C124" t="s">
        <v>0</v>
      </c>
      <c r="D124" t="s">
        <v>174</v>
      </c>
      <c r="E124" s="17"/>
      <c r="F124" s="2" t="str">
        <f>IMSUB(B124,B123)</f>
        <v>33</v>
      </c>
      <c r="H124" s="3"/>
    </row>
    <row r="125" spans="1:13" x14ac:dyDescent="0.25">
      <c r="B125">
        <v>54810</v>
      </c>
      <c r="C125" t="s">
        <v>9</v>
      </c>
      <c r="D125" t="s">
        <v>175</v>
      </c>
      <c r="E125" s="17" t="str">
        <f>IMSUB(B125,B124)</f>
        <v>-13</v>
      </c>
      <c r="F125" s="2"/>
      <c r="G125">
        <v>51.93</v>
      </c>
      <c r="H125" s="3">
        <v>59.13</v>
      </c>
      <c r="I125" s="2" t="str">
        <f>IMSUM(F124,E125,G125)</f>
        <v>71.93</v>
      </c>
    </row>
    <row r="126" spans="1:13" x14ac:dyDescent="0.25">
      <c r="A126" s="1">
        <v>45353</v>
      </c>
      <c r="B126">
        <v>54853</v>
      </c>
      <c r="C126" t="s">
        <v>0</v>
      </c>
      <c r="D126" t="s">
        <v>38</v>
      </c>
      <c r="E126" s="17"/>
      <c r="F126" s="2" t="str">
        <f>IMSUB(B126,B125)</f>
        <v>43</v>
      </c>
      <c r="H126" s="3"/>
      <c r="I126" s="3"/>
    </row>
    <row r="127" spans="1:13" x14ac:dyDescent="0.25">
      <c r="B127">
        <v>54900</v>
      </c>
      <c r="C127" t="s">
        <v>5</v>
      </c>
      <c r="D127" t="s">
        <v>29</v>
      </c>
      <c r="E127" s="17" t="str">
        <f>IMSUB(B127,B126)</f>
        <v>47</v>
      </c>
      <c r="F127" s="2"/>
      <c r="G127">
        <v>4.7699999999999996</v>
      </c>
      <c r="H127" s="3" t="str">
        <f>IMSUM(H125,G127)</f>
        <v>63.9</v>
      </c>
      <c r="I127" s="2" t="str">
        <f>IMSUM(F126,E127,G127)</f>
        <v>94.77</v>
      </c>
    </row>
    <row r="128" spans="1:13" x14ac:dyDescent="0.25">
      <c r="A128" s="1">
        <v>45354</v>
      </c>
      <c r="B128">
        <v>54928</v>
      </c>
      <c r="C128" t="s">
        <v>7</v>
      </c>
      <c r="D128" t="s">
        <v>1</v>
      </c>
      <c r="E128" s="17"/>
      <c r="F128" s="2" t="str">
        <f>IMSUB(B128,B127)</f>
        <v>28</v>
      </c>
      <c r="H128" s="3"/>
    </row>
    <row r="129" spans="1:9" x14ac:dyDescent="0.25">
      <c r="B129">
        <v>54903</v>
      </c>
      <c r="C129" t="s">
        <v>28</v>
      </c>
      <c r="D129" t="s">
        <v>176</v>
      </c>
      <c r="E129" s="17" t="str">
        <f>IMSUB(B129,B128)</f>
        <v>-25</v>
      </c>
      <c r="F129" s="2"/>
      <c r="G129">
        <v>53.18</v>
      </c>
      <c r="H129" s="3" t="str">
        <f>IMSUM(H127,G129)</f>
        <v>117.08</v>
      </c>
      <c r="I129" s="2" t="str">
        <f>IMSUM(F128,E129,G129)</f>
        <v>56.18</v>
      </c>
    </row>
    <row r="130" spans="1:9" x14ac:dyDescent="0.25">
      <c r="A130" s="1">
        <v>45355</v>
      </c>
      <c r="B130">
        <v>54937</v>
      </c>
      <c r="C130" t="s">
        <v>0</v>
      </c>
      <c r="D130" t="s">
        <v>177</v>
      </c>
      <c r="E130" s="17"/>
      <c r="F130" s="2" t="str">
        <f>IMSUB(B130,B129)</f>
        <v>34</v>
      </c>
      <c r="H130" s="3"/>
    </row>
    <row r="131" spans="1:9" x14ac:dyDescent="0.25">
      <c r="B131">
        <v>54936</v>
      </c>
      <c r="C131" t="s">
        <v>28</v>
      </c>
      <c r="D131" t="s">
        <v>178</v>
      </c>
      <c r="E131" s="17" t="str">
        <f>IMSUB(B131,B130)</f>
        <v>-1</v>
      </c>
      <c r="F131" s="2"/>
      <c r="G131">
        <v>34.9</v>
      </c>
      <c r="H131" s="3" t="str">
        <f>IMSUM(H129,G131)</f>
        <v>151.98</v>
      </c>
      <c r="I131" s="2" t="str">
        <f>IMSUM(F130,E131,G131)</f>
        <v>67.9</v>
      </c>
    </row>
    <row r="132" spans="1:9" x14ac:dyDescent="0.25">
      <c r="A132" s="1">
        <v>45356</v>
      </c>
      <c r="B132">
        <v>54970</v>
      </c>
      <c r="C132" t="s">
        <v>7</v>
      </c>
      <c r="D132" t="s">
        <v>179</v>
      </c>
      <c r="E132" s="17"/>
      <c r="F132" s="2" t="str">
        <f>IMSUB(B132,B131)</f>
        <v>34</v>
      </c>
      <c r="H132" s="3"/>
    </row>
    <row r="133" spans="1:9" x14ac:dyDescent="0.25">
      <c r="B133">
        <v>55003</v>
      </c>
      <c r="C133" t="s">
        <v>32</v>
      </c>
      <c r="D133" t="s">
        <v>13</v>
      </c>
      <c r="E133" s="17" t="str">
        <f>IMSUB(B133,B132)</f>
        <v>33</v>
      </c>
      <c r="F133" s="2"/>
      <c r="G133">
        <v>6.7</v>
      </c>
      <c r="H133" s="3" t="str">
        <f>IMSUM(H131,G133)</f>
        <v>158.68</v>
      </c>
      <c r="I133" s="2" t="str">
        <f>IMSUM(F132,E133,G133)</f>
        <v>73.7</v>
      </c>
    </row>
    <row r="134" spans="1:9" x14ac:dyDescent="0.25">
      <c r="A134" s="1">
        <v>45357</v>
      </c>
      <c r="B134">
        <v>55025</v>
      </c>
      <c r="C134" t="s">
        <v>0</v>
      </c>
      <c r="D134" t="s">
        <v>173</v>
      </c>
      <c r="E134" s="17"/>
      <c r="F134" s="2" t="str">
        <f>IMSUB(B134,B133)</f>
        <v>22</v>
      </c>
      <c r="H134" s="3"/>
    </row>
    <row r="135" spans="1:9" x14ac:dyDescent="0.25">
      <c r="B135">
        <v>55060</v>
      </c>
      <c r="C135" t="s">
        <v>16</v>
      </c>
      <c r="D135" t="s">
        <v>29</v>
      </c>
      <c r="E135" s="17" t="str">
        <f>IMSUB(B135,B134)</f>
        <v>35</v>
      </c>
      <c r="F135" s="2"/>
      <c r="G135">
        <v>6.4</v>
      </c>
      <c r="H135" s="3" t="str">
        <f>IMSUM(H133,G135)</f>
        <v>165.08</v>
      </c>
      <c r="I135" s="2" t="str">
        <f>IMSUM(F134,E135,G135)</f>
        <v>63.4</v>
      </c>
    </row>
    <row r="136" spans="1:9" x14ac:dyDescent="0.25">
      <c r="A136" s="1">
        <v>45358</v>
      </c>
      <c r="B136">
        <v>55086</v>
      </c>
      <c r="C136" t="s">
        <v>0</v>
      </c>
      <c r="D136" t="s">
        <v>13</v>
      </c>
      <c r="E136" s="17"/>
      <c r="F136" s="2" t="str">
        <f>IMSUB(B136,B135)</f>
        <v>26</v>
      </c>
      <c r="H136" s="3"/>
      <c r="I136" s="2"/>
    </row>
    <row r="137" spans="1:9" x14ac:dyDescent="0.25">
      <c r="B137">
        <v>55104</v>
      </c>
      <c r="C137" t="s">
        <v>28</v>
      </c>
      <c r="D137" t="s">
        <v>30</v>
      </c>
      <c r="E137" s="17" t="str">
        <f>IMSUB(B137,B136)</f>
        <v>18</v>
      </c>
      <c r="F137" s="2"/>
      <c r="G137">
        <v>12.83</v>
      </c>
      <c r="H137" s="3" t="str">
        <f>IMSUM(H135,G137)</f>
        <v>177.91</v>
      </c>
      <c r="I137" s="2" t="str">
        <f>IMSUM(F136,E137,G137)</f>
        <v>56.83</v>
      </c>
    </row>
    <row r="138" spans="1:9" x14ac:dyDescent="0.25">
      <c r="A138" s="1">
        <v>45359</v>
      </c>
      <c r="B138">
        <v>55139</v>
      </c>
      <c r="C138" t="s">
        <v>0</v>
      </c>
      <c r="D138" t="s">
        <v>177</v>
      </c>
      <c r="E138" s="17"/>
      <c r="F138" s="2" t="str">
        <f>IMSUB(B138,B137)</f>
        <v>35</v>
      </c>
      <c r="H138" s="3"/>
      <c r="I138" s="2"/>
    </row>
    <row r="139" spans="1:9" x14ac:dyDescent="0.25">
      <c r="B139">
        <v>55132</v>
      </c>
      <c r="C139" t="s">
        <v>59</v>
      </c>
      <c r="D139" t="s">
        <v>79</v>
      </c>
      <c r="E139" s="17" t="str">
        <f>IMSUB(B139,B138)</f>
        <v>-7</v>
      </c>
      <c r="F139" s="2"/>
      <c r="G139">
        <v>53.96</v>
      </c>
      <c r="H139" s="3" t="str">
        <f>IMSUM(H137,G139)</f>
        <v>231.87</v>
      </c>
      <c r="I139" s="2" t="str">
        <f>IMSUM(F138,E139,G139)</f>
        <v>81.96</v>
      </c>
    </row>
    <row r="140" spans="1:9" x14ac:dyDescent="0.25">
      <c r="A140" s="1">
        <v>45360</v>
      </c>
      <c r="B140">
        <v>55150</v>
      </c>
      <c r="C140" t="s">
        <v>7</v>
      </c>
      <c r="D140" t="s">
        <v>4</v>
      </c>
      <c r="E140" s="17"/>
      <c r="F140" s="2" t="str">
        <f>IMSUB(B140,B139)</f>
        <v>18</v>
      </c>
      <c r="H140" s="3"/>
    </row>
    <row r="141" spans="1:9" x14ac:dyDescent="0.25">
      <c r="B141">
        <v>55174</v>
      </c>
      <c r="C141" t="s">
        <v>28</v>
      </c>
      <c r="D141" t="s">
        <v>38</v>
      </c>
      <c r="E141" s="17" t="str">
        <f>IMSUB(B141,B140)</f>
        <v>24</v>
      </c>
      <c r="F141" s="2"/>
      <c r="G141">
        <v>7.32</v>
      </c>
      <c r="H141" s="3" t="str">
        <f>IMSUM(H139,G141)</f>
        <v>239.19</v>
      </c>
      <c r="I141" s="2" t="str">
        <f>IMSUM(F140,E141,G141)</f>
        <v>49.32</v>
      </c>
    </row>
    <row r="142" spans="1:9" x14ac:dyDescent="0.25">
      <c r="A142" s="1">
        <v>45361</v>
      </c>
      <c r="B142">
        <v>55209</v>
      </c>
      <c r="C142" t="s">
        <v>0</v>
      </c>
      <c r="D142" t="s">
        <v>180</v>
      </c>
      <c r="E142" s="17"/>
      <c r="F142" s="2" t="str">
        <f>IMSUB(B142,B141)</f>
        <v>35</v>
      </c>
      <c r="H142" s="3"/>
      <c r="I142" s="3"/>
    </row>
    <row r="143" spans="1:9" x14ac:dyDescent="0.25">
      <c r="B143">
        <v>55213</v>
      </c>
      <c r="C143" t="s">
        <v>28</v>
      </c>
      <c r="D143" t="s">
        <v>38</v>
      </c>
      <c r="E143" s="17" t="str">
        <f>IMSUB(B143,B142)</f>
        <v>4</v>
      </c>
      <c r="F143" s="2"/>
      <c r="G143">
        <v>28.79</v>
      </c>
      <c r="H143" s="3" t="str">
        <f>IMSUM(H141,G143)</f>
        <v>267.98</v>
      </c>
      <c r="I143" s="2" t="str">
        <f>IMSUM(F142,E143,G143)</f>
        <v>67.79</v>
      </c>
    </row>
    <row r="144" spans="1:9" x14ac:dyDescent="0.25">
      <c r="A144" s="1">
        <v>45362</v>
      </c>
      <c r="B144">
        <v>55247</v>
      </c>
      <c r="C144" t="s">
        <v>0</v>
      </c>
      <c r="D144" t="s">
        <v>161</v>
      </c>
      <c r="E144" s="17"/>
      <c r="F144" s="2" t="str">
        <f>IMSUB(B144,B143)</f>
        <v>34</v>
      </c>
      <c r="H144" s="3"/>
    </row>
    <row r="145" spans="1:9" x14ac:dyDescent="0.25">
      <c r="B145">
        <v>55225</v>
      </c>
      <c r="C145" t="s">
        <v>5</v>
      </c>
      <c r="D145" t="s">
        <v>70</v>
      </c>
      <c r="E145" s="17" t="str">
        <f>IMSUB(B145,B144)</f>
        <v>-22</v>
      </c>
      <c r="F145" s="2"/>
      <c r="G145">
        <v>58.87</v>
      </c>
      <c r="H145" s="3" t="str">
        <f>IMSUM(H143,G145)</f>
        <v>326.85</v>
      </c>
      <c r="I145" s="2" t="str">
        <f>IMSUM(F144,E145,G145)</f>
        <v>70.87</v>
      </c>
    </row>
    <row r="146" spans="1:9" x14ac:dyDescent="0.25">
      <c r="A146" s="1">
        <v>45363</v>
      </c>
      <c r="B146">
        <v>55255</v>
      </c>
      <c r="C146" t="s">
        <v>0</v>
      </c>
      <c r="D146" t="s">
        <v>79</v>
      </c>
      <c r="E146" s="17"/>
      <c r="F146" s="2" t="str">
        <f>IMSUB(B146,B145)</f>
        <v>30</v>
      </c>
      <c r="H146" s="3"/>
    </row>
    <row r="147" spans="1:9" x14ac:dyDescent="0.25">
      <c r="B147">
        <v>55235</v>
      </c>
      <c r="C147" t="s">
        <v>28</v>
      </c>
      <c r="D147" t="s">
        <v>181</v>
      </c>
      <c r="E147" s="17" t="str">
        <f>IMSUB(B147,B146)</f>
        <v>-20</v>
      </c>
      <c r="F147" s="2"/>
      <c r="G147">
        <v>55.89</v>
      </c>
      <c r="H147" s="3" t="str">
        <f>IMSUM(H145,G147)</f>
        <v>382.74</v>
      </c>
      <c r="I147" s="2" t="str">
        <f>IMSUM(F146,E147,G147)</f>
        <v>65.89</v>
      </c>
    </row>
    <row r="148" spans="1:9" x14ac:dyDescent="0.25">
      <c r="A148" s="1">
        <v>45364</v>
      </c>
      <c r="B148">
        <v>55266</v>
      </c>
      <c r="C148" t="s">
        <v>0</v>
      </c>
      <c r="D148" t="s">
        <v>17</v>
      </c>
      <c r="E148" s="17"/>
      <c r="F148" s="2" t="str">
        <f>IMSUB(B148,B147)</f>
        <v>31</v>
      </c>
      <c r="H148" s="3"/>
    </row>
    <row r="149" spans="1:9" x14ac:dyDescent="0.25">
      <c r="B149">
        <v>55262</v>
      </c>
      <c r="C149" t="s">
        <v>59</v>
      </c>
      <c r="D149" t="s">
        <v>90</v>
      </c>
      <c r="E149" s="17" t="str">
        <f>IMSUB(B149,B148)</f>
        <v>-4</v>
      </c>
      <c r="F149" s="2"/>
      <c r="G149">
        <v>53.47</v>
      </c>
      <c r="H149" s="3" t="str">
        <f>IMSUM(H147,G149)</f>
        <v>436.21</v>
      </c>
      <c r="I149" s="2" t="str">
        <f>IMSUM(F148,E149,G149)</f>
        <v>80.47</v>
      </c>
    </row>
    <row r="150" spans="1:9" x14ac:dyDescent="0.25">
      <c r="A150" s="1">
        <v>45365</v>
      </c>
      <c r="B150">
        <v>55278</v>
      </c>
      <c r="C150" t="s">
        <v>3</v>
      </c>
      <c r="D150" t="s">
        <v>182</v>
      </c>
      <c r="E150" s="17"/>
      <c r="F150" s="2" t="str">
        <f>IMSUB(B150,B149)</f>
        <v>16</v>
      </c>
      <c r="H150" s="3"/>
    </row>
    <row r="151" spans="1:9" x14ac:dyDescent="0.25">
      <c r="B151">
        <v>55256</v>
      </c>
      <c r="C151" t="s">
        <v>18</v>
      </c>
      <c r="D151" t="s">
        <v>183</v>
      </c>
      <c r="E151" s="17" t="str">
        <f>IMSUB(B151,B150)</f>
        <v>-22</v>
      </c>
      <c r="F151" s="2"/>
      <c r="G151">
        <v>52.59</v>
      </c>
      <c r="H151" s="3" t="str">
        <f>IMSUM(H149,G151)</f>
        <v>488.8</v>
      </c>
      <c r="I151" s="2" t="str">
        <f>IMSUM(F150,E151,G151)</f>
        <v>46.59</v>
      </c>
    </row>
    <row r="152" spans="1:9" x14ac:dyDescent="0.25">
      <c r="A152" s="1">
        <v>45366</v>
      </c>
      <c r="B152">
        <v>55284</v>
      </c>
      <c r="C152" t="s">
        <v>0</v>
      </c>
      <c r="D152" t="s">
        <v>1</v>
      </c>
      <c r="E152" s="17"/>
      <c r="F152" s="2" t="str">
        <f>IMSUB(B152,B151)</f>
        <v>28</v>
      </c>
      <c r="H152" s="3"/>
      <c r="I152" s="2"/>
    </row>
    <row r="153" spans="1:9" x14ac:dyDescent="0.25">
      <c r="B153">
        <v>55291</v>
      </c>
      <c r="C153" t="s">
        <v>18</v>
      </c>
      <c r="D153" t="s">
        <v>176</v>
      </c>
      <c r="E153" s="17" t="str">
        <f>IMSUB(B153,B152)</f>
        <v>7</v>
      </c>
      <c r="F153" s="2"/>
      <c r="G153">
        <v>27.25</v>
      </c>
      <c r="H153" s="3" t="str">
        <f>IMSUM(H151,G153)</f>
        <v>516.05</v>
      </c>
      <c r="I153" s="2" t="str">
        <f>IMSUM(F152,E153,G153)</f>
        <v>62.25</v>
      </c>
    </row>
    <row r="154" spans="1:9" x14ac:dyDescent="0.25">
      <c r="A154" s="1">
        <v>45367</v>
      </c>
      <c r="B154">
        <v>55327</v>
      </c>
      <c r="C154" t="s">
        <v>0</v>
      </c>
      <c r="D154" t="s">
        <v>19</v>
      </c>
      <c r="E154" s="17"/>
      <c r="F154" s="2" t="str">
        <f>IMSUB(B154,B153)</f>
        <v>36</v>
      </c>
      <c r="H154" s="3"/>
      <c r="I154" s="2"/>
    </row>
    <row r="155" spans="1:9" x14ac:dyDescent="0.25">
      <c r="B155">
        <v>55345</v>
      </c>
      <c r="C155" t="s">
        <v>32</v>
      </c>
      <c r="D155" t="s">
        <v>6</v>
      </c>
      <c r="E155" s="17" t="str">
        <f>IMSUB(B155,B154)</f>
        <v>18</v>
      </c>
      <c r="F155" s="2"/>
      <c r="G155">
        <v>31.69</v>
      </c>
      <c r="H155" s="3" t="str">
        <f>IMSUM(H153,G155)</f>
        <v>547.74</v>
      </c>
      <c r="I155" s="2" t="str">
        <f>IMSUM(F154,E155,G155)</f>
        <v>85.69</v>
      </c>
    </row>
    <row r="156" spans="1:9" x14ac:dyDescent="0.25">
      <c r="A156" s="1">
        <v>45368</v>
      </c>
      <c r="B156">
        <v>55368</v>
      </c>
      <c r="C156" t="s">
        <v>0</v>
      </c>
      <c r="D156" t="s">
        <v>140</v>
      </c>
      <c r="E156" s="17"/>
      <c r="F156" s="2" t="str">
        <f>IMSUB(B156,B155)</f>
        <v>23</v>
      </c>
      <c r="H156" s="3"/>
    </row>
    <row r="157" spans="1:9" x14ac:dyDescent="0.25">
      <c r="B157">
        <v>55352</v>
      </c>
      <c r="C157" t="s">
        <v>18</v>
      </c>
      <c r="D157" t="s">
        <v>176</v>
      </c>
      <c r="E157" s="17" t="str">
        <f>IMSUB(B157,B156)</f>
        <v>-16</v>
      </c>
      <c r="F157" s="2"/>
      <c r="G157">
        <v>46.36</v>
      </c>
      <c r="H157" s="3" t="str">
        <f>IMSUM(H155,G157)</f>
        <v>594.1</v>
      </c>
      <c r="I157" s="2" t="str">
        <f>IMSUM(F156,E157,G157)</f>
        <v>53.36</v>
      </c>
    </row>
    <row r="158" spans="1:9" x14ac:dyDescent="0.25">
      <c r="A158" s="1">
        <v>45369</v>
      </c>
      <c r="B158">
        <v>55381</v>
      </c>
      <c r="C158" t="s">
        <v>27</v>
      </c>
      <c r="D158" t="s">
        <v>184</v>
      </c>
      <c r="E158" s="17"/>
      <c r="F158" s="2" t="str">
        <f>IMSUB(B158,B157)</f>
        <v>29</v>
      </c>
      <c r="H158" s="3"/>
      <c r="I158" s="3"/>
    </row>
    <row r="159" spans="1:9" x14ac:dyDescent="0.25">
      <c r="B159">
        <v>55366</v>
      </c>
      <c r="C159" t="s">
        <v>5</v>
      </c>
      <c r="D159" t="s">
        <v>90</v>
      </c>
      <c r="E159" s="17" t="str">
        <f>IMSUB(B159,B158)</f>
        <v>-15</v>
      </c>
      <c r="F159" s="2"/>
      <c r="G159">
        <v>54.91</v>
      </c>
      <c r="H159" s="3" t="str">
        <f>IMSUM(H157,G159)</f>
        <v>649.01</v>
      </c>
      <c r="I159" s="2" t="str">
        <f>IMSUM(F158,E159,G159)</f>
        <v>68.91</v>
      </c>
    </row>
    <row r="160" spans="1:9" x14ac:dyDescent="0.25">
      <c r="A160" s="1">
        <v>45370</v>
      </c>
      <c r="B160">
        <v>55389</v>
      </c>
      <c r="C160" t="s">
        <v>0</v>
      </c>
      <c r="D160" t="s">
        <v>185</v>
      </c>
      <c r="E160" s="17"/>
      <c r="F160" s="2" t="str">
        <f>IMSUB(B160,B159)</f>
        <v>23</v>
      </c>
      <c r="H160" s="3"/>
    </row>
    <row r="161" spans="1:13" x14ac:dyDescent="0.25">
      <c r="B161">
        <v>55367</v>
      </c>
      <c r="C161" t="s">
        <v>28</v>
      </c>
      <c r="D161" t="s">
        <v>186</v>
      </c>
      <c r="E161" s="17" t="str">
        <f>IMSUB(B161,B160)</f>
        <v>-22</v>
      </c>
      <c r="F161" s="2"/>
      <c r="G161">
        <v>55.79</v>
      </c>
      <c r="H161" s="3" t="str">
        <f>IMSUM(H159,G161)</f>
        <v>704.8</v>
      </c>
      <c r="I161" s="2" t="str">
        <f>IMSUM(F160,E161,G161)</f>
        <v>56.79</v>
      </c>
    </row>
    <row r="162" spans="1:13" x14ac:dyDescent="0.25">
      <c r="A162" s="1">
        <v>45371</v>
      </c>
      <c r="B162">
        <v>55400</v>
      </c>
      <c r="C162" t="s">
        <v>0</v>
      </c>
      <c r="D162" t="s">
        <v>4</v>
      </c>
      <c r="E162" s="17"/>
      <c r="F162" s="2" t="str">
        <f>IMSUB(B162,B161)</f>
        <v>33</v>
      </c>
      <c r="H162" s="3"/>
    </row>
    <row r="163" spans="1:13" x14ac:dyDescent="0.25">
      <c r="B163">
        <v>55409</v>
      </c>
      <c r="C163" t="s">
        <v>18</v>
      </c>
      <c r="D163" t="s">
        <v>38</v>
      </c>
      <c r="E163" s="17" t="str">
        <f>IMSUB(B163,B162)</f>
        <v>9</v>
      </c>
      <c r="F163" s="2"/>
      <c r="G163">
        <v>30.31</v>
      </c>
      <c r="H163" s="3" t="str">
        <f>IMSUM(H161,G163)</f>
        <v>735.11</v>
      </c>
      <c r="I163" s="2" t="str">
        <f>IMSUM(F162,E163,G163)</f>
        <v>72.31</v>
      </c>
    </row>
    <row r="164" spans="1:13" x14ac:dyDescent="0.25">
      <c r="A164" s="1">
        <v>45372</v>
      </c>
      <c r="B164">
        <v>55442</v>
      </c>
      <c r="C164" t="s">
        <v>0</v>
      </c>
      <c r="D164" t="s">
        <v>20</v>
      </c>
      <c r="E164" s="17"/>
      <c r="F164" s="2" t="str">
        <f>IMSUB(B164,B163)</f>
        <v>33</v>
      </c>
      <c r="H164" s="3"/>
    </row>
    <row r="165" spans="1:13" x14ac:dyDescent="0.25">
      <c r="B165">
        <v>55426</v>
      </c>
      <c r="C165" t="s">
        <v>16</v>
      </c>
      <c r="D165" t="s">
        <v>141</v>
      </c>
      <c r="E165" s="17" t="str">
        <f>IMSUB(B165,B164)</f>
        <v>-16</v>
      </c>
      <c r="F165" s="2"/>
      <c r="G165">
        <v>59.07</v>
      </c>
      <c r="H165" s="3" t="str">
        <f>IMSUM(H163,G165)</f>
        <v>794.18</v>
      </c>
      <c r="I165" s="2" t="str">
        <f>IMSUM(F164,E165,G165)</f>
        <v>76.07</v>
      </c>
    </row>
    <row r="166" spans="1:13" x14ac:dyDescent="0.25">
      <c r="A166" s="1">
        <v>45373</v>
      </c>
      <c r="B166">
        <v>55455</v>
      </c>
      <c r="C166" t="s">
        <v>0</v>
      </c>
      <c r="D166" t="s">
        <v>154</v>
      </c>
      <c r="E166" s="17"/>
      <c r="F166" s="2" t="str">
        <f>IMSUB(B166,B165)</f>
        <v>29</v>
      </c>
      <c r="H166" s="3"/>
      <c r="K166">
        <v>164.93</v>
      </c>
    </row>
    <row r="167" spans="1:13" x14ac:dyDescent="0.25">
      <c r="B167">
        <v>55440</v>
      </c>
      <c r="C167" t="s">
        <v>5</v>
      </c>
      <c r="D167" t="s">
        <v>21</v>
      </c>
      <c r="E167" s="17" t="str">
        <f>IMSUB(B167,B166)</f>
        <v>-15</v>
      </c>
      <c r="F167" s="2"/>
      <c r="G167">
        <v>48.85</v>
      </c>
      <c r="H167" s="3" t="str">
        <f>IMSUM(H165,G167)</f>
        <v>843.03</v>
      </c>
      <c r="I167" s="2" t="str">
        <f>IMSUM(F166,E167,G167)</f>
        <v>62.85</v>
      </c>
    </row>
    <row r="168" spans="1:13" x14ac:dyDescent="0.25">
      <c r="A168" s="1">
        <v>45374</v>
      </c>
      <c r="B168">
        <v>55475</v>
      </c>
      <c r="C168" t="s">
        <v>7</v>
      </c>
      <c r="D168" t="s">
        <v>180</v>
      </c>
      <c r="E168" s="17"/>
      <c r="F168" s="2" t="str">
        <f>IMSUB(B168,B167)</f>
        <v>35</v>
      </c>
      <c r="H168" s="3"/>
      <c r="I168" s="2"/>
    </row>
    <row r="169" spans="1:13" x14ac:dyDescent="0.25">
      <c r="B169">
        <v>55504</v>
      </c>
      <c r="C169" t="s">
        <v>28</v>
      </c>
      <c r="D169" t="s">
        <v>105</v>
      </c>
      <c r="E169" s="17" t="str">
        <f>IMSUB(B169,B168)</f>
        <v>29</v>
      </c>
      <c r="F169" s="2"/>
      <c r="G169">
        <v>3.6</v>
      </c>
      <c r="H169" s="3" t="str">
        <f>IMSUM(H167,G169)</f>
        <v>846.63</v>
      </c>
      <c r="I169" s="2" t="str">
        <f>IMSUM(F168,E169,G169)</f>
        <v>67.6</v>
      </c>
    </row>
    <row r="170" spans="1:13" x14ac:dyDescent="0.25">
      <c r="A170" s="1">
        <v>45375</v>
      </c>
      <c r="B170">
        <v>55537</v>
      </c>
      <c r="C170" t="s">
        <v>0</v>
      </c>
      <c r="D170" t="s">
        <v>24</v>
      </c>
      <c r="E170" s="17"/>
      <c r="F170" s="2" t="str">
        <f>IMSUB(B170,B169)</f>
        <v>33</v>
      </c>
      <c r="H170" s="3"/>
      <c r="I170" s="2"/>
    </row>
    <row r="171" spans="1:13" x14ac:dyDescent="0.25">
      <c r="B171">
        <v>55524</v>
      </c>
      <c r="C171" t="s">
        <v>18</v>
      </c>
      <c r="D171" t="s">
        <v>62</v>
      </c>
      <c r="E171" s="17" t="str">
        <f>IMSUB(B171,B170)</f>
        <v>-13</v>
      </c>
      <c r="F171" s="2"/>
      <c r="G171">
        <v>52</v>
      </c>
      <c r="H171" s="3" t="str">
        <f>IMSUM(H169,G171)</f>
        <v>898.63</v>
      </c>
      <c r="I171" s="2" t="str">
        <f>IMSUM(F170,E171,G171)</f>
        <v>72</v>
      </c>
    </row>
    <row r="172" spans="1:13" x14ac:dyDescent="0.25">
      <c r="A172" s="1">
        <v>45376</v>
      </c>
      <c r="B172">
        <v>55552</v>
      </c>
      <c r="C172" t="s">
        <v>27</v>
      </c>
      <c r="D172" t="s">
        <v>68</v>
      </c>
      <c r="E172" s="17"/>
      <c r="F172" s="2" t="str">
        <f>IMSUB(B172,B171)</f>
        <v>28</v>
      </c>
      <c r="H172" s="3"/>
      <c r="I172" s="2"/>
      <c r="J172">
        <v>323.55</v>
      </c>
      <c r="L172">
        <v>1363</v>
      </c>
      <c r="M172">
        <v>173.16</v>
      </c>
    </row>
    <row r="173" spans="1:13" x14ac:dyDescent="0.25">
      <c r="B173">
        <v>55531</v>
      </c>
      <c r="C173" t="s">
        <v>18</v>
      </c>
      <c r="D173" t="s">
        <v>6</v>
      </c>
      <c r="E173" s="17" t="str">
        <f>IMSUB(B173,B172)</f>
        <v>-21</v>
      </c>
      <c r="F173" s="2"/>
      <c r="G173">
        <v>60.31</v>
      </c>
      <c r="H173" s="3" t="str">
        <f>IMSUM(H171,G173)</f>
        <v>958.94</v>
      </c>
      <c r="I173" s="2" t="str">
        <f>IMSUM(F172,E173,G173)</f>
        <v>67.31</v>
      </c>
    </row>
    <row r="174" spans="1:13" x14ac:dyDescent="0.25">
      <c r="A174" s="1">
        <v>45377</v>
      </c>
      <c r="B174">
        <v>55564</v>
      </c>
      <c r="C174" t="s">
        <v>7</v>
      </c>
      <c r="D174" t="s">
        <v>83</v>
      </c>
      <c r="E174" s="17"/>
      <c r="F174" s="2" t="str">
        <f>IMSUB(B174,B173)</f>
        <v>33</v>
      </c>
      <c r="H174" s="3"/>
    </row>
    <row r="175" spans="1:13" x14ac:dyDescent="0.25">
      <c r="B175">
        <v>55574</v>
      </c>
      <c r="C175" t="s">
        <v>18</v>
      </c>
      <c r="D175" t="s">
        <v>106</v>
      </c>
      <c r="E175" s="17" t="str">
        <f>IMSUB(B175,B174)</f>
        <v>10</v>
      </c>
      <c r="F175" s="2"/>
      <c r="G175">
        <v>25.24</v>
      </c>
      <c r="H175" s="3" t="str">
        <f>IMSUM(H173,G175)</f>
        <v>984.18</v>
      </c>
      <c r="I175" s="2" t="str">
        <f>IMSUM(F174,E175,G175)</f>
        <v>68.24</v>
      </c>
    </row>
    <row r="176" spans="1:13" x14ac:dyDescent="0.25">
      <c r="A176" s="1">
        <v>45378</v>
      </c>
      <c r="B176">
        <v>55608</v>
      </c>
      <c r="C176" t="s">
        <v>0</v>
      </c>
      <c r="D176" t="s">
        <v>4</v>
      </c>
      <c r="E176" s="17"/>
      <c r="F176" s="2" t="str">
        <f>IMSUB(B176,B175)</f>
        <v>34</v>
      </c>
      <c r="H176" s="3"/>
      <c r="I176" s="3"/>
    </row>
    <row r="177" spans="1:9" x14ac:dyDescent="0.25">
      <c r="B177">
        <v>55611</v>
      </c>
      <c r="C177" t="s">
        <v>18</v>
      </c>
      <c r="D177" t="s">
        <v>30</v>
      </c>
      <c r="E177" s="17" t="str">
        <f>IMSUB(B177,B176)</f>
        <v>3</v>
      </c>
      <c r="F177" s="2"/>
      <c r="G177">
        <v>28.37</v>
      </c>
      <c r="H177" s="3" t="str">
        <f>IMSUM(H175,G177)</f>
        <v>1012.55</v>
      </c>
      <c r="I177" s="2" t="str">
        <f>IMSUM(F176,E177,G177)</f>
        <v>65.37</v>
      </c>
    </row>
    <row r="178" spans="1:9" x14ac:dyDescent="0.25">
      <c r="A178" s="1">
        <v>45379</v>
      </c>
      <c r="B178">
        <v>55643</v>
      </c>
      <c r="C178" t="s">
        <v>0</v>
      </c>
      <c r="D178" t="s">
        <v>13</v>
      </c>
      <c r="E178" s="17"/>
      <c r="F178" s="2" t="str">
        <f>IMSUB(B178,B177)</f>
        <v>32</v>
      </c>
      <c r="H178" s="3"/>
    </row>
    <row r="179" spans="1:9" x14ac:dyDescent="0.25">
      <c r="B179">
        <v>55664</v>
      </c>
      <c r="C179" t="s">
        <v>28</v>
      </c>
      <c r="D179" t="s">
        <v>29</v>
      </c>
      <c r="E179" s="17" t="str">
        <f>IMSUB(B179,B178)</f>
        <v>21</v>
      </c>
      <c r="F179" s="2"/>
      <c r="G179">
        <v>6.2</v>
      </c>
      <c r="H179" s="3" t="str">
        <f>IMSUM(H177,G179)</f>
        <v>1018.75</v>
      </c>
      <c r="I179" s="2" t="str">
        <f>IMSUM(F178,E179,G179)</f>
        <v>59.2</v>
      </c>
    </row>
    <row r="180" spans="1:9" x14ac:dyDescent="0.25">
      <c r="A180" s="1">
        <v>45380</v>
      </c>
      <c r="B180">
        <v>55700</v>
      </c>
      <c r="C180" t="s">
        <v>7</v>
      </c>
      <c r="D180" t="s">
        <v>4</v>
      </c>
      <c r="E180" s="17"/>
      <c r="F180" s="2" t="str">
        <f>IMSUB(B180,B179)</f>
        <v>36</v>
      </c>
      <c r="H180" s="3"/>
    </row>
    <row r="181" spans="1:9" x14ac:dyDescent="0.25">
      <c r="B181">
        <v>55677</v>
      </c>
      <c r="C181" t="s">
        <v>18</v>
      </c>
      <c r="D181" t="s">
        <v>6</v>
      </c>
      <c r="E181" s="17" t="str">
        <f>IMSUB(B181,B180)</f>
        <v>-23</v>
      </c>
      <c r="F181" s="2"/>
      <c r="G181">
        <v>53.07</v>
      </c>
      <c r="H181" s="3" t="str">
        <f>IMSUM(H179,G181)</f>
        <v>1071.82</v>
      </c>
      <c r="I181" s="2" t="str">
        <f>IMSUM(F180,E181,G181)</f>
        <v>66.07</v>
      </c>
    </row>
    <row r="182" spans="1:9" x14ac:dyDescent="0.25">
      <c r="A182" s="1">
        <v>45381</v>
      </c>
      <c r="B182">
        <v>55706</v>
      </c>
      <c r="C182" t="s">
        <v>187</v>
      </c>
      <c r="D182" t="s">
        <v>188</v>
      </c>
      <c r="E182" s="17"/>
      <c r="F182" s="2" t="str">
        <f>IMSUB(B182,B181)</f>
        <v>29</v>
      </c>
      <c r="H182" s="3"/>
    </row>
    <row r="183" spans="1:9" x14ac:dyDescent="0.25">
      <c r="B183">
        <v>55691</v>
      </c>
      <c r="C183" t="s">
        <v>28</v>
      </c>
      <c r="D183" t="s">
        <v>189</v>
      </c>
      <c r="E183" s="17" t="str">
        <f>IMSUB(B183,B182)</f>
        <v>-15</v>
      </c>
      <c r="F183" s="2"/>
      <c r="G183">
        <v>48.93</v>
      </c>
      <c r="H183" s="3" t="str">
        <f>IMSUM(H181,G183)</f>
        <v>1120.75</v>
      </c>
      <c r="I183" s="2" t="str">
        <f>IMSUM(F182,E183,G183)</f>
        <v>62.93</v>
      </c>
    </row>
    <row r="184" spans="1:9" x14ac:dyDescent="0.25">
      <c r="A184" s="1">
        <v>45382</v>
      </c>
      <c r="B184">
        <v>55728</v>
      </c>
      <c r="C184" t="s">
        <v>0</v>
      </c>
      <c r="D184" t="s">
        <v>182</v>
      </c>
      <c r="E184" s="17"/>
      <c r="F184" s="2" t="str">
        <f>IMSUB(B184,B183)</f>
        <v>37</v>
      </c>
      <c r="H184" s="3"/>
    </row>
    <row r="185" spans="1:9" x14ac:dyDescent="0.25">
      <c r="B185">
        <v>55714</v>
      </c>
      <c r="C185" t="s">
        <v>18</v>
      </c>
      <c r="D185" t="s">
        <v>190</v>
      </c>
      <c r="E185" s="17" t="str">
        <f>IMSUB(B185,B184)</f>
        <v>-14</v>
      </c>
      <c r="F185" s="2"/>
      <c r="G185">
        <v>47.37</v>
      </c>
      <c r="H185" s="3" t="str">
        <f>IMSUM(H183,G185)</f>
        <v>1168.12</v>
      </c>
      <c r="I185" s="2" t="str">
        <f>IMSUM(F184,E185,G185)</f>
        <v>70.37</v>
      </c>
    </row>
    <row r="186" spans="1:9" x14ac:dyDescent="0.25">
      <c r="A186" s="1">
        <v>45383</v>
      </c>
      <c r="B186">
        <v>55747</v>
      </c>
      <c r="C186" t="s">
        <v>0</v>
      </c>
      <c r="D186" t="s">
        <v>86</v>
      </c>
      <c r="E186" s="17"/>
      <c r="F186" s="2" t="str">
        <f>IMSUB(B186,B185)</f>
        <v>33</v>
      </c>
      <c r="H186" s="3"/>
      <c r="I186" s="2"/>
    </row>
    <row r="187" spans="1:9" x14ac:dyDescent="0.25">
      <c r="B187">
        <v>55764</v>
      </c>
      <c r="C187" t="s">
        <v>28</v>
      </c>
      <c r="D187" t="s">
        <v>191</v>
      </c>
      <c r="E187" s="17" t="str">
        <f>IMSUB(B187,B186)</f>
        <v>17</v>
      </c>
      <c r="F187" s="2"/>
      <c r="G187">
        <v>11.37</v>
      </c>
      <c r="H187" s="3">
        <v>11.37</v>
      </c>
      <c r="I187" s="2" t="str">
        <f>IMSUM(F186,E187,G187)</f>
        <v>61.37</v>
      </c>
    </row>
    <row r="188" spans="1:9" x14ac:dyDescent="0.25">
      <c r="A188" s="1">
        <v>45384</v>
      </c>
      <c r="B188">
        <v>55791</v>
      </c>
      <c r="C188" t="s">
        <v>192</v>
      </c>
      <c r="D188" t="s">
        <v>19</v>
      </c>
      <c r="E188" s="17"/>
      <c r="F188" s="2" t="str">
        <f>IMSUB(B188,B187)</f>
        <v>27</v>
      </c>
      <c r="H188" s="3"/>
    </row>
    <row r="189" spans="1:9" x14ac:dyDescent="0.25">
      <c r="B189">
        <v>55842</v>
      </c>
      <c r="C189" t="s">
        <v>168</v>
      </c>
      <c r="D189" t="s">
        <v>105</v>
      </c>
      <c r="E189" s="17" t="str">
        <f>IMSUB(B189,B188)</f>
        <v>51</v>
      </c>
      <c r="F189" s="2"/>
      <c r="G189">
        <v>4.2</v>
      </c>
      <c r="H189" s="3" t="str">
        <f>IMSUM(H187,G189)</f>
        <v>15.57</v>
      </c>
      <c r="I189" s="2" t="str">
        <f>IMSUM(F188,E189,G189)</f>
        <v>82.2</v>
      </c>
    </row>
    <row r="190" spans="1:9" x14ac:dyDescent="0.25">
      <c r="A190" s="1">
        <v>45385</v>
      </c>
      <c r="B190">
        <v>55863</v>
      </c>
      <c r="C190" s="19" t="s">
        <v>7</v>
      </c>
      <c r="D190" t="s">
        <v>38</v>
      </c>
      <c r="E190" s="17"/>
      <c r="F190" s="2" t="str">
        <f>IMSUB(B190,B189)</f>
        <v>21</v>
      </c>
      <c r="H190" s="3"/>
    </row>
    <row r="191" spans="1:9" x14ac:dyDescent="0.25">
      <c r="B191">
        <v>55887</v>
      </c>
      <c r="C191" t="s">
        <v>9</v>
      </c>
      <c r="D191" t="s">
        <v>38</v>
      </c>
      <c r="E191" s="17" t="str">
        <f>IMSUB(B191,B190)</f>
        <v>24</v>
      </c>
      <c r="F191" s="2"/>
      <c r="G191">
        <v>3.46</v>
      </c>
      <c r="H191" s="3" t="str">
        <f>IMSUM(H189,G191)</f>
        <v>19.03</v>
      </c>
      <c r="I191" s="2" t="str">
        <f>IMSUM(F190,E191,G191)</f>
        <v>48.46</v>
      </c>
    </row>
    <row r="192" spans="1:9" x14ac:dyDescent="0.25">
      <c r="A192" s="1">
        <v>45386</v>
      </c>
      <c r="B192">
        <v>55932</v>
      </c>
      <c r="C192" t="s">
        <v>7</v>
      </c>
      <c r="D192" t="s">
        <v>95</v>
      </c>
      <c r="E192" s="17"/>
      <c r="F192" s="2" t="str">
        <f>IMSUB(B192,B191)</f>
        <v>45</v>
      </c>
      <c r="H192" s="3"/>
    </row>
    <row r="193" spans="1:9" x14ac:dyDescent="0.25">
      <c r="B193">
        <v>55943</v>
      </c>
      <c r="C193" t="s">
        <v>16</v>
      </c>
      <c r="D193" t="s">
        <v>21</v>
      </c>
      <c r="E193" s="17" t="str">
        <f>IMSUB(B193,B192)</f>
        <v>11</v>
      </c>
      <c r="F193" s="2"/>
      <c r="G193">
        <v>25.09</v>
      </c>
      <c r="H193" s="3" t="str">
        <f>IMSUM(H191,G193)</f>
        <v>44.12</v>
      </c>
      <c r="I193" s="2" t="str">
        <f>IMSUM(F192,E193,G193)</f>
        <v>81.09</v>
      </c>
    </row>
    <row r="194" spans="1:9" x14ac:dyDescent="0.25">
      <c r="A194" s="1">
        <v>45387</v>
      </c>
      <c r="B194">
        <v>55965</v>
      </c>
      <c r="C194" t="s">
        <v>0</v>
      </c>
      <c r="D194" t="s">
        <v>167</v>
      </c>
      <c r="E194" s="17"/>
      <c r="F194" s="2" t="str">
        <f>IMSUB(B194,B193)</f>
        <v>22</v>
      </c>
      <c r="H194" s="3"/>
      <c r="I194" s="2"/>
    </row>
    <row r="195" spans="1:9" x14ac:dyDescent="0.25">
      <c r="B195">
        <v>55959</v>
      </c>
      <c r="C195" t="s">
        <v>18</v>
      </c>
      <c r="D195" t="s">
        <v>37</v>
      </c>
      <c r="E195" s="17" t="str">
        <f>IMSUB(B195,B194)</f>
        <v>-6</v>
      </c>
      <c r="F195" s="2"/>
      <c r="G195">
        <v>43.51</v>
      </c>
      <c r="H195" s="3" t="str">
        <f>IMSUM(H193,G195)</f>
        <v>87.63</v>
      </c>
      <c r="I195" s="2" t="str">
        <f>IMSUM(F194,E195,G195)</f>
        <v>59.51</v>
      </c>
    </row>
    <row r="196" spans="1:9" x14ac:dyDescent="0.25">
      <c r="A196" s="1">
        <v>45388</v>
      </c>
      <c r="B196">
        <v>55992</v>
      </c>
      <c r="C196" t="s">
        <v>0</v>
      </c>
      <c r="D196" t="s">
        <v>4</v>
      </c>
      <c r="E196" s="17"/>
      <c r="F196" s="2" t="str">
        <f>IMSUB(B196,B195)</f>
        <v>33</v>
      </c>
      <c r="H196" s="3"/>
      <c r="I196" s="2"/>
    </row>
    <row r="197" spans="1:9" x14ac:dyDescent="0.25">
      <c r="B197">
        <v>56003</v>
      </c>
      <c r="C197" t="s">
        <v>32</v>
      </c>
      <c r="D197" t="s">
        <v>62</v>
      </c>
      <c r="E197" s="17" t="str">
        <f>IMSUB(B197,B196)</f>
        <v>11</v>
      </c>
      <c r="F197" s="2"/>
      <c r="G197">
        <v>34.950000000000003</v>
      </c>
      <c r="H197" s="3" t="str">
        <f>IMSUM(H195,G197)</f>
        <v>122.58</v>
      </c>
      <c r="I197" s="2" t="str">
        <f>IMSUM(F196,E197,G197)</f>
        <v>78.95</v>
      </c>
    </row>
    <row r="198" spans="1:9" x14ac:dyDescent="0.25">
      <c r="A198" s="1">
        <v>45389</v>
      </c>
      <c r="B198">
        <v>56028</v>
      </c>
      <c r="C198" t="s">
        <v>7</v>
      </c>
      <c r="D198" t="s">
        <v>182</v>
      </c>
      <c r="E198" s="17"/>
      <c r="F198" s="2" t="str">
        <f>IMSUB(B198,B197)</f>
        <v>25</v>
      </c>
      <c r="H198" s="3"/>
      <c r="I198" s="2"/>
    </row>
    <row r="199" spans="1:9" x14ac:dyDescent="0.25">
      <c r="B199">
        <v>56014</v>
      </c>
      <c r="C199" t="s">
        <v>18</v>
      </c>
      <c r="D199" t="s">
        <v>193</v>
      </c>
      <c r="E199" s="17" t="str">
        <f>IMSUB(B199,B198)</f>
        <v>-14</v>
      </c>
      <c r="F199" s="2"/>
      <c r="G199">
        <v>49.72</v>
      </c>
      <c r="H199" s="3" t="str">
        <f>IMSUM(H197,G199)</f>
        <v>172.3</v>
      </c>
      <c r="I199" s="2" t="str">
        <f>IMSUM(F198,E199,G199)</f>
        <v>60.72</v>
      </c>
    </row>
    <row r="200" spans="1:9" x14ac:dyDescent="0.25">
      <c r="A200" s="1">
        <v>45390</v>
      </c>
      <c r="B200">
        <v>56044</v>
      </c>
      <c r="C200" t="s">
        <v>0</v>
      </c>
      <c r="D200" t="s">
        <v>111</v>
      </c>
      <c r="E200" s="17"/>
      <c r="F200" s="2" t="str">
        <f>IMSUB(B200,B199)</f>
        <v>30</v>
      </c>
      <c r="H200" s="3"/>
    </row>
    <row r="201" spans="1:9" x14ac:dyDescent="0.25">
      <c r="B201">
        <v>56069</v>
      </c>
      <c r="C201" t="s">
        <v>7</v>
      </c>
      <c r="D201" t="s">
        <v>125</v>
      </c>
      <c r="E201" s="17" t="str">
        <f>IMSUB(B201,B200)</f>
        <v>25</v>
      </c>
      <c r="F201" s="2"/>
      <c r="G201">
        <v>48</v>
      </c>
      <c r="H201" s="3" t="str">
        <f>IMSUM(H199,G201)</f>
        <v>220.3</v>
      </c>
      <c r="I201" s="2" t="str">
        <f>IMSUM(F200,E201,G201)</f>
        <v>103</v>
      </c>
    </row>
    <row r="202" spans="1:9" x14ac:dyDescent="0.25">
      <c r="A202" s="1">
        <v>45391</v>
      </c>
      <c r="B202">
        <v>56093</v>
      </c>
      <c r="C202" t="s">
        <v>27</v>
      </c>
      <c r="D202" t="s">
        <v>177</v>
      </c>
      <c r="E202" s="17"/>
      <c r="F202" s="2" t="str">
        <f>IMSUB(B202,B201)</f>
        <v>24</v>
      </c>
      <c r="H202" s="3"/>
      <c r="I202" s="3"/>
    </row>
    <row r="203" spans="1:9" x14ac:dyDescent="0.25">
      <c r="B203">
        <v>56062</v>
      </c>
      <c r="C203" t="s">
        <v>18</v>
      </c>
      <c r="D203" t="s">
        <v>181</v>
      </c>
      <c r="E203" s="17" t="str">
        <f>IMSUB(B203,B202)</f>
        <v>-31</v>
      </c>
      <c r="F203" s="2"/>
      <c r="G203">
        <v>55.06</v>
      </c>
      <c r="H203" s="3" t="str">
        <f>IMSUM(H201,G203)</f>
        <v>275.36</v>
      </c>
      <c r="I203" s="2" t="str">
        <f>IMSUM(F202,E203,G203)</f>
        <v>48.06</v>
      </c>
    </row>
    <row r="204" spans="1:9" x14ac:dyDescent="0.25">
      <c r="A204" s="1">
        <v>45392</v>
      </c>
      <c r="B204">
        <v>56074</v>
      </c>
      <c r="C204" t="s">
        <v>0</v>
      </c>
      <c r="D204" t="s">
        <v>125</v>
      </c>
      <c r="E204" s="17"/>
      <c r="F204" s="2" t="str">
        <f>IMSUB(B204,B203)</f>
        <v>12</v>
      </c>
      <c r="H204" s="3"/>
    </row>
    <row r="205" spans="1:9" x14ac:dyDescent="0.25">
      <c r="B205">
        <v>56067</v>
      </c>
      <c r="C205" t="s">
        <v>28</v>
      </c>
      <c r="D205" t="s">
        <v>194</v>
      </c>
      <c r="E205" s="17" t="str">
        <f>IMSUB(B205,B204)</f>
        <v>-7</v>
      </c>
      <c r="F205" s="2"/>
      <c r="G205">
        <v>44.42</v>
      </c>
      <c r="H205" s="3" t="str">
        <f>IMSUM(H203,G205)</f>
        <v>319.78</v>
      </c>
      <c r="I205" s="2" t="str">
        <f>IMSUM(F204,E205,G205)</f>
        <v>49.42</v>
      </c>
    </row>
    <row r="206" spans="1:9" x14ac:dyDescent="0.25">
      <c r="A206" s="1">
        <v>45393</v>
      </c>
      <c r="B206">
        <v>56101</v>
      </c>
      <c r="C206" t="s">
        <v>7</v>
      </c>
      <c r="D206" t="s">
        <v>29</v>
      </c>
      <c r="E206" s="17"/>
      <c r="F206" s="2" t="str">
        <f>IMSUB(B206,B205)</f>
        <v>34</v>
      </c>
      <c r="H206" s="3"/>
    </row>
    <row r="207" spans="1:9" x14ac:dyDescent="0.25">
      <c r="B207">
        <v>56127</v>
      </c>
      <c r="C207" t="s">
        <v>32</v>
      </c>
      <c r="D207" t="s">
        <v>88</v>
      </c>
      <c r="E207" s="17" t="str">
        <f>IMSUB(B207,B206)</f>
        <v>26</v>
      </c>
      <c r="F207" s="2"/>
      <c r="G207">
        <v>17.86</v>
      </c>
      <c r="H207" s="3" t="str">
        <f>IMSUM(H205,G207)</f>
        <v>337.64</v>
      </c>
      <c r="I207" s="2" t="str">
        <f>IMSUM(F206,E207,G207)</f>
        <v>77.86</v>
      </c>
    </row>
    <row r="208" spans="1:9" x14ac:dyDescent="0.25">
      <c r="A208" s="1">
        <v>45394</v>
      </c>
      <c r="B208">
        <v>56146</v>
      </c>
      <c r="C208" t="s">
        <v>27</v>
      </c>
      <c r="D208" t="s">
        <v>88</v>
      </c>
      <c r="E208" s="17"/>
      <c r="F208" s="2" t="str">
        <f>IMSUB(B208,B207)</f>
        <v>19</v>
      </c>
      <c r="H208" s="3"/>
    </row>
    <row r="209" spans="1:9" x14ac:dyDescent="0.25">
      <c r="B209">
        <v>56160</v>
      </c>
      <c r="C209" t="s">
        <v>18</v>
      </c>
      <c r="D209" t="s">
        <v>181</v>
      </c>
      <c r="E209" s="17" t="str">
        <f>IMSUB(B209,B208)</f>
        <v>14</v>
      </c>
      <c r="F209" s="2"/>
      <c r="G209">
        <v>23.13</v>
      </c>
      <c r="H209" s="3" t="str">
        <f>IMSUM(H207,G209)</f>
        <v>360.77</v>
      </c>
      <c r="I209" s="2" t="str">
        <f>IMSUM(F208,E209,G209)</f>
        <v>56.13</v>
      </c>
    </row>
    <row r="210" spans="1:9" x14ac:dyDescent="0.25">
      <c r="A210" s="1">
        <v>45395</v>
      </c>
      <c r="B210">
        <v>56190</v>
      </c>
      <c r="C210" t="s">
        <v>7</v>
      </c>
      <c r="D210" t="s">
        <v>125</v>
      </c>
      <c r="E210" s="17"/>
      <c r="F210" s="2" t="str">
        <f>IMSUB(B210,B209)</f>
        <v>30</v>
      </c>
      <c r="H210" s="3"/>
    </row>
    <row r="211" spans="1:9" x14ac:dyDescent="0.25">
      <c r="B211">
        <v>56210</v>
      </c>
      <c r="C211" t="s">
        <v>18</v>
      </c>
      <c r="D211" t="s">
        <v>125</v>
      </c>
      <c r="E211" s="17" t="str">
        <f>IMSUB(B211,B210)</f>
        <v>20</v>
      </c>
      <c r="F211" s="2"/>
      <c r="G211">
        <v>34.22</v>
      </c>
      <c r="H211" s="3" t="str">
        <f>IMSUM(H209,G211)</f>
        <v>394.99</v>
      </c>
      <c r="I211" s="2" t="str">
        <f>IMSUM(F210,E211,G211)</f>
        <v>84.22</v>
      </c>
    </row>
    <row r="212" spans="1:9" x14ac:dyDescent="0.25">
      <c r="A212" s="1">
        <v>45396</v>
      </c>
      <c r="B212">
        <v>56236</v>
      </c>
      <c r="C212" t="s">
        <v>0</v>
      </c>
      <c r="D212" t="s">
        <v>125</v>
      </c>
      <c r="E212" s="17"/>
      <c r="F212" s="2" t="str">
        <f>IMSUB(B212,B211)</f>
        <v>26</v>
      </c>
      <c r="H212" s="3"/>
      <c r="I212" s="2"/>
    </row>
    <row r="213" spans="1:9" x14ac:dyDescent="0.25">
      <c r="B213">
        <v>56209</v>
      </c>
      <c r="C213" t="s">
        <v>18</v>
      </c>
      <c r="D213" t="s">
        <v>195</v>
      </c>
      <c r="E213" s="17" t="str">
        <f>IMSUB(B213,B212)</f>
        <v>-27</v>
      </c>
      <c r="F213" s="2"/>
      <c r="G213">
        <v>40.299999999999997</v>
      </c>
      <c r="H213" s="3" t="str">
        <f>IMSUM(H211,G213)</f>
        <v>435.29</v>
      </c>
      <c r="I213" s="2" t="str">
        <f>IMSUM(F212,E213,G213)</f>
        <v>39.3</v>
      </c>
    </row>
    <row r="214" spans="1:9" x14ac:dyDescent="0.25">
      <c r="A214" s="1">
        <v>45397</v>
      </c>
      <c r="B214">
        <v>56239</v>
      </c>
      <c r="C214" t="s">
        <v>0</v>
      </c>
      <c r="D214" t="s">
        <v>196</v>
      </c>
      <c r="E214" s="17"/>
      <c r="F214" s="2" t="str">
        <f>IMSUB(B214,B213)</f>
        <v>30</v>
      </c>
      <c r="H214" s="3"/>
      <c r="I214" s="2"/>
    </row>
    <row r="215" spans="1:9" x14ac:dyDescent="0.25">
      <c r="B215">
        <v>56266</v>
      </c>
      <c r="C215" t="s">
        <v>197</v>
      </c>
      <c r="D215" t="s">
        <v>85</v>
      </c>
      <c r="E215" s="17" t="str">
        <f>IMSUB(B215,B214)</f>
        <v>27</v>
      </c>
      <c r="F215" s="2"/>
      <c r="G215">
        <v>59.12</v>
      </c>
      <c r="H215" s="3" t="str">
        <f>IMSUM(H213,G215)</f>
        <v>494.41</v>
      </c>
      <c r="I215" s="2" t="str">
        <f>IMSUM(F214,E215,G215)</f>
        <v>116.12</v>
      </c>
    </row>
    <row r="216" spans="1:9" x14ac:dyDescent="0.25">
      <c r="A216" s="1">
        <v>45398</v>
      </c>
      <c r="B216">
        <v>56283</v>
      </c>
      <c r="C216" t="s">
        <v>3</v>
      </c>
      <c r="D216" t="s">
        <v>125</v>
      </c>
      <c r="E216" s="17"/>
      <c r="F216" s="2" t="str">
        <f>IMSUB(B216,B215)</f>
        <v>17</v>
      </c>
      <c r="H216" s="3"/>
      <c r="I216" s="2"/>
    </row>
    <row r="217" spans="1:9" x14ac:dyDescent="0.25">
      <c r="B217">
        <v>56276</v>
      </c>
      <c r="C217" t="s">
        <v>28</v>
      </c>
      <c r="D217" t="s">
        <v>29</v>
      </c>
      <c r="E217" s="17" t="str">
        <f>IMSUB(B217,B216)</f>
        <v>-7</v>
      </c>
      <c r="F217" s="2"/>
      <c r="G217">
        <v>17.05</v>
      </c>
      <c r="H217" s="3" t="str">
        <f>IMSUM(H215,G217)</f>
        <v>511.46</v>
      </c>
      <c r="I217" s="2" t="str">
        <f>IMSUM(F216,E217,G217)</f>
        <v>27.05</v>
      </c>
    </row>
    <row r="218" spans="1:9" x14ac:dyDescent="0.25">
      <c r="A218" s="1">
        <v>45399</v>
      </c>
      <c r="B218">
        <v>56310</v>
      </c>
      <c r="C218" t="s">
        <v>7</v>
      </c>
      <c r="D218" t="s">
        <v>180</v>
      </c>
      <c r="E218" s="17"/>
      <c r="F218" s="2" t="str">
        <f>IMSUB(B218,B217)</f>
        <v>34</v>
      </c>
      <c r="H218" s="3"/>
      <c r="I218" s="2"/>
    </row>
    <row r="219" spans="1:9" x14ac:dyDescent="0.25">
      <c r="B219">
        <v>56327</v>
      </c>
      <c r="C219" t="s">
        <v>9</v>
      </c>
      <c r="D219" t="s">
        <v>36</v>
      </c>
      <c r="E219" s="17" t="str">
        <f>IMSUB(B219,B218)</f>
        <v>17</v>
      </c>
      <c r="F219" s="2"/>
      <c r="G219">
        <v>30.9</v>
      </c>
      <c r="H219" s="3" t="str">
        <f>IMSUM(H217,G219)</f>
        <v>542.36</v>
      </c>
      <c r="I219" s="2" t="str">
        <f>IMSUM(F218,E219,G219)</f>
        <v>81.9</v>
      </c>
    </row>
    <row r="220" spans="1:9" x14ac:dyDescent="0.25">
      <c r="A220" s="1">
        <v>45400</v>
      </c>
      <c r="B220">
        <v>56362</v>
      </c>
      <c r="C220" t="s">
        <v>0</v>
      </c>
      <c r="D220" t="s">
        <v>198</v>
      </c>
      <c r="E220" s="17"/>
      <c r="F220" s="2" t="str">
        <f>IMSUB(B220,B219)</f>
        <v>35</v>
      </c>
      <c r="H220" s="3"/>
    </row>
    <row r="221" spans="1:9" x14ac:dyDescent="0.25">
      <c r="B221">
        <v>56348</v>
      </c>
      <c r="C221" t="s">
        <v>28</v>
      </c>
      <c r="D221" t="s">
        <v>30</v>
      </c>
      <c r="E221" s="17" t="str">
        <f>IMSUB(B221,B220)</f>
        <v>-14</v>
      </c>
      <c r="F221" s="2"/>
      <c r="G221">
        <v>8.11</v>
      </c>
      <c r="H221" s="3" t="str">
        <f>IMSUM(H219,G221)</f>
        <v>550.47</v>
      </c>
      <c r="I221" s="2" t="str">
        <f>IMSUM(F220,E221,G221)</f>
        <v>29.11</v>
      </c>
    </row>
    <row r="222" spans="1:9" x14ac:dyDescent="0.25">
      <c r="A222" s="1">
        <v>45401</v>
      </c>
      <c r="B222">
        <v>56378</v>
      </c>
      <c r="C222" t="s">
        <v>0</v>
      </c>
      <c r="D222" t="s">
        <v>15</v>
      </c>
      <c r="E222" s="17"/>
      <c r="F222" s="2" t="str">
        <f>IMSUB(B222,B221)</f>
        <v>30</v>
      </c>
      <c r="H222" s="3"/>
      <c r="I222" s="3"/>
    </row>
    <row r="223" spans="1:9" x14ac:dyDescent="0.25">
      <c r="B223">
        <v>56342</v>
      </c>
      <c r="C223" t="s">
        <v>28</v>
      </c>
      <c r="D223" t="s">
        <v>30</v>
      </c>
      <c r="E223" s="17" t="str">
        <f>IMSUB(B223,B222)</f>
        <v>-36</v>
      </c>
      <c r="F223" s="2"/>
      <c r="G223">
        <v>43.58</v>
      </c>
      <c r="H223" s="3" t="str">
        <f>IMSUM(H221,G223)</f>
        <v>594.05</v>
      </c>
      <c r="I223" s="2" t="str">
        <f>IMSUM(F222,E223,G223)</f>
        <v>37.58</v>
      </c>
    </row>
    <row r="224" spans="1:9" x14ac:dyDescent="0.25">
      <c r="A224" s="1">
        <v>45402</v>
      </c>
      <c r="B224">
        <v>56380</v>
      </c>
      <c r="C224" t="s">
        <v>0</v>
      </c>
      <c r="D224" t="s">
        <v>30</v>
      </c>
      <c r="E224" s="17"/>
      <c r="F224" s="2" t="str">
        <f>IMSUB(B224,B223)</f>
        <v>38</v>
      </c>
      <c r="H224" s="3"/>
    </row>
    <row r="225" spans="1:13" x14ac:dyDescent="0.25">
      <c r="B225">
        <v>56397</v>
      </c>
      <c r="C225" t="s">
        <v>5</v>
      </c>
      <c r="D225" t="s">
        <v>195</v>
      </c>
      <c r="E225" s="17" t="str">
        <f>IMSUB(B225,B224)</f>
        <v>17</v>
      </c>
      <c r="F225" s="2"/>
      <c r="G225">
        <v>22.32</v>
      </c>
      <c r="H225" s="3" t="str">
        <f>IMSUM(H223,G225)</f>
        <v>616.37</v>
      </c>
      <c r="I225" s="2" t="str">
        <f>IMSUM(F224,E225,G225)</f>
        <v>77.32</v>
      </c>
    </row>
    <row r="226" spans="1:13" x14ac:dyDescent="0.25">
      <c r="A226" s="1">
        <v>45403</v>
      </c>
      <c r="B226">
        <v>56424</v>
      </c>
      <c r="C226" t="s">
        <v>7</v>
      </c>
      <c r="D226" t="s">
        <v>115</v>
      </c>
      <c r="E226" s="17"/>
      <c r="F226" s="2" t="str">
        <f>IMSUB(B226,B225)</f>
        <v>27</v>
      </c>
      <c r="H226" s="3"/>
    </row>
    <row r="227" spans="1:13" x14ac:dyDescent="0.25">
      <c r="B227">
        <v>56425</v>
      </c>
      <c r="C227" t="s">
        <v>28</v>
      </c>
      <c r="D227" t="s">
        <v>199</v>
      </c>
      <c r="E227" s="17" t="str">
        <f>IMSUB(B227,B226)</f>
        <v>1</v>
      </c>
      <c r="F227" s="2"/>
      <c r="G227">
        <v>29.33</v>
      </c>
      <c r="H227" s="3" t="str">
        <f>IMSUM(H225,G227)</f>
        <v>645.7</v>
      </c>
      <c r="I227" s="2" t="str">
        <f>IMSUM(F226,E227,G227)</f>
        <v>57.33</v>
      </c>
    </row>
    <row r="228" spans="1:13" x14ac:dyDescent="0.25">
      <c r="A228" s="1">
        <v>45404</v>
      </c>
      <c r="B228">
        <v>56458</v>
      </c>
      <c r="C228" t="s">
        <v>0</v>
      </c>
      <c r="D228" t="s">
        <v>200</v>
      </c>
      <c r="E228" s="17"/>
      <c r="F228" s="2" t="str">
        <f>IMSUB(B228,B227)</f>
        <v>33</v>
      </c>
      <c r="H228" s="3"/>
    </row>
    <row r="229" spans="1:13" x14ac:dyDescent="0.25">
      <c r="B229">
        <v>56433</v>
      </c>
      <c r="C229" t="s">
        <v>18</v>
      </c>
      <c r="D229" t="s">
        <v>181</v>
      </c>
      <c r="E229" s="17" t="str">
        <f>IMSUB(B229,B228)</f>
        <v>-25</v>
      </c>
      <c r="F229" s="2"/>
      <c r="G229">
        <v>64.17</v>
      </c>
      <c r="H229" s="3" t="str">
        <f>IMSUM(H227,G229)</f>
        <v>709.87</v>
      </c>
      <c r="I229" s="2" t="str">
        <f>IMSUM(F228,E229,G229)</f>
        <v>72.17</v>
      </c>
    </row>
    <row r="230" spans="1:13" x14ac:dyDescent="0.25">
      <c r="A230" s="1">
        <v>45405</v>
      </c>
      <c r="B230">
        <v>56465</v>
      </c>
      <c r="C230" t="s">
        <v>0</v>
      </c>
      <c r="D230" t="s">
        <v>201</v>
      </c>
      <c r="E230" s="17"/>
      <c r="F230" s="2" t="str">
        <f>IMSUB(B230,B229)</f>
        <v>32</v>
      </c>
      <c r="H230" s="3"/>
      <c r="J230">
        <v>216.37</v>
      </c>
      <c r="L230">
        <v>891</v>
      </c>
      <c r="M230">
        <v>112.94</v>
      </c>
    </row>
    <row r="231" spans="1:13" x14ac:dyDescent="0.25">
      <c r="B231">
        <v>56437</v>
      </c>
      <c r="C231" t="s">
        <v>16</v>
      </c>
      <c r="D231" t="s">
        <v>193</v>
      </c>
      <c r="E231" s="17" t="str">
        <f>IMSUB(B231,B230)</f>
        <v>-28</v>
      </c>
      <c r="F231" s="2"/>
      <c r="G231">
        <v>64.97</v>
      </c>
      <c r="H231" s="3" t="str">
        <f>IMSUM(H229,G231)</f>
        <v>774.84</v>
      </c>
      <c r="I231" s="2" t="str">
        <f>IMSUM(F230,E231,G231)</f>
        <v>68.97</v>
      </c>
    </row>
    <row r="232" spans="1:13" x14ac:dyDescent="0.25">
      <c r="A232" s="1">
        <v>45406</v>
      </c>
      <c r="B232">
        <v>56461</v>
      </c>
      <c r="C232" t="s">
        <v>0</v>
      </c>
      <c r="D232" t="s">
        <v>198</v>
      </c>
      <c r="E232" s="17"/>
      <c r="F232" s="2" t="str">
        <f>IMSUB(B232,B231)</f>
        <v>24</v>
      </c>
      <c r="H232" s="3"/>
      <c r="I232" s="2"/>
    </row>
    <row r="233" spans="1:13" x14ac:dyDescent="0.25">
      <c r="B233">
        <v>56450</v>
      </c>
      <c r="C233" t="s">
        <v>18</v>
      </c>
      <c r="D233" t="s">
        <v>181</v>
      </c>
      <c r="E233" s="17" t="str">
        <f>IMSUB(B233,B232)</f>
        <v>-11</v>
      </c>
      <c r="F233" s="2"/>
      <c r="G233">
        <v>44.5</v>
      </c>
      <c r="H233" s="3" t="str">
        <f>IMSUM(H231,G233)</f>
        <v>819.34</v>
      </c>
      <c r="I233" s="2" t="str">
        <f>IMSUM(F232,E233,G233)</f>
        <v>57.5</v>
      </c>
      <c r="K233">
        <v>213.6</v>
      </c>
    </row>
    <row r="234" spans="1:13" x14ac:dyDescent="0.25">
      <c r="A234" s="1">
        <v>45407</v>
      </c>
      <c r="B234">
        <v>56482</v>
      </c>
      <c r="C234" t="s">
        <v>202</v>
      </c>
      <c r="D234" t="s">
        <v>203</v>
      </c>
      <c r="E234" s="17"/>
      <c r="F234" s="2" t="str">
        <f>IMSUB(B234,B233)</f>
        <v>32</v>
      </c>
      <c r="H234" s="3"/>
      <c r="I234" s="2"/>
    </row>
    <row r="235" spans="1:13" x14ac:dyDescent="0.25">
      <c r="B235">
        <v>56446</v>
      </c>
      <c r="C235" t="s">
        <v>18</v>
      </c>
      <c r="D235" t="s">
        <v>125</v>
      </c>
      <c r="E235" s="17" t="str">
        <f>IMSUB(B235,B234)</f>
        <v>-36</v>
      </c>
      <c r="F235" s="2"/>
      <c r="G235">
        <v>67.66</v>
      </c>
      <c r="H235" s="3" t="str">
        <f>IMSUM(H233,G235)</f>
        <v>887</v>
      </c>
      <c r="I235" s="2" t="str">
        <f>IMSUM(F234,E235,G235)</f>
        <v>63.66</v>
      </c>
    </row>
    <row r="236" spans="1:13" x14ac:dyDescent="0.25">
      <c r="A236" s="1">
        <v>45408</v>
      </c>
      <c r="B236">
        <v>56475</v>
      </c>
      <c r="C236" t="s">
        <v>0</v>
      </c>
      <c r="D236" t="s">
        <v>204</v>
      </c>
      <c r="E236" s="17"/>
      <c r="F236" s="2" t="str">
        <f>IMSUB(B236,B235)</f>
        <v>29</v>
      </c>
      <c r="H236" s="3"/>
    </row>
    <row r="237" spans="1:13" x14ac:dyDescent="0.25">
      <c r="B237">
        <v>56450</v>
      </c>
      <c r="C237" t="s">
        <v>5</v>
      </c>
      <c r="D237" t="s">
        <v>70</v>
      </c>
      <c r="E237" s="17" t="str">
        <f>IMSUB(B237,B236)</f>
        <v>-25</v>
      </c>
      <c r="F237" s="2"/>
      <c r="G237">
        <v>60.9</v>
      </c>
      <c r="H237" s="3" t="str">
        <f>IMSUM(H235,G237)</f>
        <v>947.9</v>
      </c>
      <c r="I237" s="2" t="str">
        <f>IMSUM(F236,E237,G237)</f>
        <v>64.9</v>
      </c>
    </row>
    <row r="238" spans="1:13" x14ac:dyDescent="0.25">
      <c r="A238" s="1">
        <v>45409</v>
      </c>
      <c r="B238">
        <v>56481</v>
      </c>
      <c r="C238" t="s">
        <v>0</v>
      </c>
      <c r="D238" t="s">
        <v>205</v>
      </c>
      <c r="E238" s="17"/>
      <c r="F238" s="2" t="str">
        <f>IMSUB(B238,B237)</f>
        <v>31</v>
      </c>
      <c r="H238" s="3"/>
      <c r="I238" s="3"/>
    </row>
    <row r="239" spans="1:13" x14ac:dyDescent="0.25">
      <c r="B239">
        <v>56463</v>
      </c>
      <c r="C239" t="s">
        <v>18</v>
      </c>
      <c r="D239" t="s">
        <v>30</v>
      </c>
      <c r="E239" s="17" t="str">
        <f>IMSUB(B239,B238)</f>
        <v>-18</v>
      </c>
      <c r="F239" s="2"/>
      <c r="G239">
        <v>52.06</v>
      </c>
      <c r="H239" s="3" t="str">
        <f>IMSUM(H237,G239)</f>
        <v>999.96</v>
      </c>
      <c r="I239" s="2" t="str">
        <f>IMSUM(F238,E239,G239)</f>
        <v>65.06</v>
      </c>
    </row>
    <row r="240" spans="1:13" x14ac:dyDescent="0.25">
      <c r="A240" s="1">
        <v>45410</v>
      </c>
      <c r="B240">
        <v>56497</v>
      </c>
      <c r="C240" t="s">
        <v>7</v>
      </c>
      <c r="D240" t="s">
        <v>30</v>
      </c>
      <c r="E240" s="17"/>
      <c r="F240" s="2" t="str">
        <f>IMSUB(B240,B239)</f>
        <v>34</v>
      </c>
      <c r="H240" s="3"/>
    </row>
    <row r="241" spans="1:9" x14ac:dyDescent="0.25">
      <c r="B241">
        <v>56493</v>
      </c>
      <c r="C241" t="s">
        <v>28</v>
      </c>
      <c r="D241" t="s">
        <v>206</v>
      </c>
      <c r="E241" s="17" t="str">
        <f>IMSUB(B241,B240)</f>
        <v>-4</v>
      </c>
      <c r="F241" s="2"/>
      <c r="G241">
        <v>34.619999999999997</v>
      </c>
      <c r="H241" s="3" t="str">
        <f>IMSUM(H239,G241)</f>
        <v>1034.58</v>
      </c>
      <c r="I241" s="2" t="str">
        <f>IMSUM(F240,E241,G241)</f>
        <v>64.62</v>
      </c>
    </row>
    <row r="242" spans="1:9" x14ac:dyDescent="0.25">
      <c r="A242" s="1">
        <v>45411</v>
      </c>
      <c r="B242">
        <v>56530</v>
      </c>
      <c r="C242" t="s">
        <v>7</v>
      </c>
      <c r="D242" t="s">
        <v>207</v>
      </c>
      <c r="E242" s="17"/>
      <c r="F242" s="2" t="str">
        <f>IMSUB(B242,B241)</f>
        <v>37</v>
      </c>
      <c r="H242" s="3"/>
    </row>
    <row r="243" spans="1:9" x14ac:dyDescent="0.25">
      <c r="B243">
        <v>56507</v>
      </c>
      <c r="C243" t="s">
        <v>28</v>
      </c>
      <c r="D243" t="s">
        <v>208</v>
      </c>
      <c r="E243" s="17" t="str">
        <f>IMSUB(B243,B242)</f>
        <v>-23</v>
      </c>
      <c r="F243" s="2"/>
      <c r="G243">
        <v>54.05</v>
      </c>
      <c r="H243" s="3" t="str">
        <f>IMSUM(H241,G243)</f>
        <v>1088.63</v>
      </c>
      <c r="I243" s="2" t="str">
        <f>IMSUM(F242,E243,G243)</f>
        <v>68.05</v>
      </c>
    </row>
    <row r="244" spans="1:9" x14ac:dyDescent="0.25">
      <c r="A244" s="1">
        <v>45412</v>
      </c>
      <c r="B244">
        <v>56542</v>
      </c>
      <c r="C244" t="s">
        <v>7</v>
      </c>
      <c r="D244" t="s">
        <v>209</v>
      </c>
      <c r="E244" s="17"/>
      <c r="F244" s="2" t="str">
        <f>IMSUB(B244,B243)</f>
        <v>35</v>
      </c>
      <c r="H244" s="3"/>
    </row>
    <row r="245" spans="1:9" x14ac:dyDescent="0.25">
      <c r="B245">
        <v>56534</v>
      </c>
      <c r="C245" t="s">
        <v>18</v>
      </c>
      <c r="D245" t="s">
        <v>190</v>
      </c>
      <c r="E245" s="17" t="str">
        <f>IMSUB(B245,B244)</f>
        <v>-8</v>
      </c>
      <c r="F245" s="2"/>
      <c r="G245">
        <v>37.130000000000003</v>
      </c>
      <c r="H245" s="3" t="str">
        <f>IMSUM(H243,G245)</f>
        <v>1125.76</v>
      </c>
      <c r="I245" s="2" t="str">
        <f>IMSUM(F244,E245,G245)</f>
        <v>64.13</v>
      </c>
    </row>
    <row r="246" spans="1:9" x14ac:dyDescent="0.25">
      <c r="A246" s="1">
        <v>45413</v>
      </c>
      <c r="B246">
        <v>56561</v>
      </c>
      <c r="C246" t="s">
        <v>7</v>
      </c>
      <c r="D246" t="s">
        <v>210</v>
      </c>
      <c r="E246" s="17"/>
      <c r="F246" s="2" t="str">
        <f>IMSUB(B246,B245)</f>
        <v>27</v>
      </c>
      <c r="H246" s="3"/>
    </row>
    <row r="247" spans="1:9" x14ac:dyDescent="0.25">
      <c r="B247">
        <v>56528</v>
      </c>
      <c r="C247" t="s">
        <v>18</v>
      </c>
      <c r="D247" t="s">
        <v>190</v>
      </c>
      <c r="E247" s="17" t="str">
        <f>IMSUB(B247,B246)</f>
        <v>-33</v>
      </c>
      <c r="F247" s="2"/>
      <c r="G247">
        <v>58.82</v>
      </c>
      <c r="H247" s="3">
        <v>58.82</v>
      </c>
      <c r="I247" s="2" t="str">
        <f>IMSUM(F246,E247,G247)</f>
        <v>52.82</v>
      </c>
    </row>
    <row r="248" spans="1:9" x14ac:dyDescent="0.25">
      <c r="A248" s="1">
        <v>45414</v>
      </c>
      <c r="B248">
        <v>56557</v>
      </c>
      <c r="C248" t="s">
        <v>7</v>
      </c>
      <c r="D248" t="s">
        <v>30</v>
      </c>
      <c r="E248" s="17"/>
      <c r="F248" s="2" t="str">
        <f>IMSUB(B248,B247)</f>
        <v>29</v>
      </c>
      <c r="H248" s="3"/>
      <c r="I248" s="2"/>
    </row>
    <row r="249" spans="1:9" x14ac:dyDescent="0.25">
      <c r="B249">
        <v>56553</v>
      </c>
      <c r="C249" t="s">
        <v>211</v>
      </c>
      <c r="D249" t="s">
        <v>195</v>
      </c>
      <c r="E249" s="17" t="str">
        <f>IMSUB(B249,B248)</f>
        <v>-4</v>
      </c>
      <c r="F249" s="2"/>
      <c r="G249">
        <v>39.409999999999997</v>
      </c>
      <c r="H249" s="3" t="str">
        <f>IMSUM(H247,G249)</f>
        <v>98.23</v>
      </c>
      <c r="I249" s="2" t="str">
        <f>IMSUM(F248,E249,G249)</f>
        <v>64.41</v>
      </c>
    </row>
    <row r="250" spans="1:9" x14ac:dyDescent="0.25">
      <c r="A250" s="1">
        <v>45415</v>
      </c>
      <c r="B250">
        <v>56575</v>
      </c>
      <c r="C250" t="s">
        <v>0</v>
      </c>
      <c r="D250" t="s">
        <v>212</v>
      </c>
      <c r="E250" s="17"/>
      <c r="F250" s="2" t="str">
        <f>IMSUB(B250,B249)</f>
        <v>22</v>
      </c>
      <c r="H250" s="3"/>
    </row>
    <row r="251" spans="1:9" x14ac:dyDescent="0.25">
      <c r="B251">
        <v>56566</v>
      </c>
      <c r="C251" t="s">
        <v>5</v>
      </c>
      <c r="D251" t="s">
        <v>82</v>
      </c>
      <c r="E251" s="17" t="str">
        <f>IMSUB(B251,B250)</f>
        <v>-9</v>
      </c>
      <c r="F251" s="2"/>
      <c r="G251">
        <v>40.659999999999997</v>
      </c>
      <c r="H251" s="3" t="str">
        <f>IMSUM(H249,G251)</f>
        <v>138.89</v>
      </c>
      <c r="I251" s="2" t="str">
        <f>IMSUM(F250,E251,G251)</f>
        <v>53.66</v>
      </c>
    </row>
    <row r="252" spans="1:9" x14ac:dyDescent="0.25">
      <c r="A252" s="1">
        <v>45416</v>
      </c>
      <c r="B252">
        <v>56591</v>
      </c>
      <c r="C252" t="s">
        <v>27</v>
      </c>
      <c r="D252" t="s">
        <v>182</v>
      </c>
      <c r="E252" s="17"/>
      <c r="F252" s="2" t="str">
        <f>IMSUB(B252,B251)</f>
        <v>25</v>
      </c>
      <c r="H252" s="3"/>
      <c r="I252" s="2"/>
    </row>
    <row r="253" spans="1:9" x14ac:dyDescent="0.25">
      <c r="B253">
        <v>56583</v>
      </c>
      <c r="C253" t="s">
        <v>18</v>
      </c>
      <c r="D253" t="s">
        <v>213</v>
      </c>
      <c r="E253" s="17" t="str">
        <f>IMSUB(B253,B252)</f>
        <v>-8</v>
      </c>
      <c r="F253" s="2"/>
      <c r="G253">
        <v>42.76</v>
      </c>
      <c r="H253" s="3" t="str">
        <f>IMSUM(H251,G253)</f>
        <v>181.65</v>
      </c>
      <c r="I253" s="2" t="str">
        <f>IMSUM(F252,E253,G253)</f>
        <v>59.76</v>
      </c>
    </row>
    <row r="254" spans="1:9" x14ac:dyDescent="0.25">
      <c r="A254" s="1">
        <v>45417</v>
      </c>
      <c r="B254">
        <v>56613</v>
      </c>
      <c r="C254" t="s">
        <v>0</v>
      </c>
      <c r="D254" t="s">
        <v>30</v>
      </c>
      <c r="E254" s="17"/>
      <c r="F254" s="2" t="str">
        <f>IMSUB(B254,B253)</f>
        <v>30</v>
      </c>
      <c r="H254" s="3"/>
      <c r="I254" s="2"/>
    </row>
    <row r="255" spans="1:9" x14ac:dyDescent="0.25">
      <c r="B255">
        <v>56634</v>
      </c>
      <c r="C255" t="s">
        <v>28</v>
      </c>
      <c r="D255" t="s">
        <v>29</v>
      </c>
      <c r="E255" s="17" t="str">
        <f>IMSUB(B255,B254)</f>
        <v>21</v>
      </c>
      <c r="F255" s="2"/>
      <c r="G255">
        <v>12.23</v>
      </c>
      <c r="H255" s="3" t="str">
        <f>IMSUM(H253,G255)</f>
        <v>193.88</v>
      </c>
      <c r="I255" s="2" t="str">
        <f>IMSUM(F254,E255,G255)</f>
        <v>63.23</v>
      </c>
    </row>
    <row r="256" spans="1:9" x14ac:dyDescent="0.25">
      <c r="A256" s="1">
        <v>45418</v>
      </c>
      <c r="B256">
        <v>56672</v>
      </c>
      <c r="C256" t="s">
        <v>0</v>
      </c>
      <c r="D256" t="s">
        <v>29</v>
      </c>
      <c r="E256" s="17"/>
      <c r="F256" s="2" t="str">
        <f>IMSUB(B256,B255)</f>
        <v>38</v>
      </c>
      <c r="H256" s="3"/>
    </row>
    <row r="257" spans="1:9" x14ac:dyDescent="0.25">
      <c r="B257">
        <v>56686</v>
      </c>
      <c r="C257" t="s">
        <v>187</v>
      </c>
      <c r="D257" t="s">
        <v>194</v>
      </c>
      <c r="E257" s="17" t="str">
        <f>IMSUB(B257,B256)</f>
        <v>14</v>
      </c>
      <c r="F257" s="2"/>
      <c r="G257">
        <v>34.42</v>
      </c>
      <c r="H257" s="3" t="str">
        <f>IMSUM(H255,G257)</f>
        <v>228.3</v>
      </c>
      <c r="I257" s="2" t="str">
        <f>IMSUM(F256,E257,G257)</f>
        <v>86.42</v>
      </c>
    </row>
    <row r="258" spans="1:9" x14ac:dyDescent="0.25">
      <c r="A258" s="1">
        <v>45419</v>
      </c>
      <c r="B258">
        <v>56703</v>
      </c>
      <c r="C258" t="s">
        <v>0</v>
      </c>
      <c r="D258" t="s">
        <v>214</v>
      </c>
      <c r="E258" s="17"/>
      <c r="F258" s="2" t="str">
        <f>IMSUB(B258,B257)</f>
        <v>17</v>
      </c>
      <c r="H258" s="3"/>
      <c r="I258" s="3"/>
    </row>
    <row r="259" spans="1:9" x14ac:dyDescent="0.25">
      <c r="B259">
        <v>56675</v>
      </c>
      <c r="C259" t="s">
        <v>5</v>
      </c>
      <c r="D259" t="s">
        <v>215</v>
      </c>
      <c r="E259" s="17" t="str">
        <f>IMSUB(B259,B258)</f>
        <v>-28</v>
      </c>
      <c r="F259" s="2"/>
      <c r="G259">
        <v>62.93</v>
      </c>
      <c r="H259" s="3" t="str">
        <f>IMSUM(H257,G259)</f>
        <v>291.23</v>
      </c>
      <c r="I259" s="2" t="str">
        <f>IMSUM(F258,E259,G259)</f>
        <v>51.93</v>
      </c>
    </row>
    <row r="260" spans="1:9" x14ac:dyDescent="0.25">
      <c r="A260" s="1">
        <v>45420</v>
      </c>
      <c r="B260">
        <v>56706</v>
      </c>
      <c r="C260" t="s">
        <v>0</v>
      </c>
      <c r="D260" t="s">
        <v>216</v>
      </c>
      <c r="E260" s="17"/>
      <c r="F260" s="2" t="str">
        <f>IMSUB(B260,B259)</f>
        <v>31</v>
      </c>
      <c r="H260" s="3"/>
    </row>
    <row r="261" spans="1:9" x14ac:dyDescent="0.25">
      <c r="B261">
        <v>56687</v>
      </c>
      <c r="C261" t="s">
        <v>18</v>
      </c>
      <c r="D261" t="s">
        <v>217</v>
      </c>
      <c r="E261" s="17" t="str">
        <f>IMSUB(B261,B260)</f>
        <v>-19</v>
      </c>
      <c r="F261" s="2"/>
      <c r="G261">
        <v>46.61</v>
      </c>
      <c r="H261" s="3" t="str">
        <f>IMSUM(H259,G261)</f>
        <v>337.84</v>
      </c>
      <c r="I261" s="2" t="str">
        <f>IMSUM(F260,E261,G261)</f>
        <v>58.61</v>
      </c>
    </row>
    <row r="262" spans="1:9" x14ac:dyDescent="0.25">
      <c r="A262" s="1">
        <v>45421</v>
      </c>
      <c r="B262">
        <v>56717</v>
      </c>
      <c r="C262" t="s">
        <v>0</v>
      </c>
      <c r="D262" t="s">
        <v>214</v>
      </c>
      <c r="E262" s="17"/>
      <c r="F262" s="2" t="str">
        <f>IMSUB(B262,B261)</f>
        <v>30</v>
      </c>
      <c r="H262" s="3"/>
    </row>
    <row r="263" spans="1:9" x14ac:dyDescent="0.25">
      <c r="B263">
        <v>56721</v>
      </c>
      <c r="C263" t="s">
        <v>0</v>
      </c>
      <c r="D263" t="s">
        <v>194</v>
      </c>
      <c r="E263" s="17" t="str">
        <f>IMSUB(B263,B262)</f>
        <v>4</v>
      </c>
      <c r="F263" s="2"/>
      <c r="G263">
        <v>31.88</v>
      </c>
      <c r="H263" s="3" t="str">
        <f>IMSUM(H261,G263)</f>
        <v>369.72</v>
      </c>
      <c r="I263" s="2" t="str">
        <f>IMSUM(F262,E263,G263)</f>
        <v>65.88</v>
      </c>
    </row>
    <row r="264" spans="1:9" x14ac:dyDescent="0.25">
      <c r="A264" s="1">
        <v>45422</v>
      </c>
      <c r="B264">
        <v>56749</v>
      </c>
      <c r="C264" t="s">
        <v>7</v>
      </c>
      <c r="D264" t="s">
        <v>29</v>
      </c>
      <c r="E264" s="17"/>
      <c r="F264" s="2" t="str">
        <f>IMSUB(B264,B263)</f>
        <v>28</v>
      </c>
      <c r="H264" s="3"/>
    </row>
    <row r="265" spans="1:9" x14ac:dyDescent="0.25">
      <c r="B265">
        <v>56746</v>
      </c>
      <c r="C265" t="s">
        <v>9</v>
      </c>
      <c r="D265" t="s">
        <v>12</v>
      </c>
      <c r="E265" s="17" t="str">
        <f>IMSUB(B265,B264)</f>
        <v>-3</v>
      </c>
      <c r="F265" s="2"/>
      <c r="G265">
        <v>25.98</v>
      </c>
      <c r="H265" s="3" t="str">
        <f>IMSUM(H263,G265)</f>
        <v>395.7</v>
      </c>
      <c r="I265" s="2" t="str">
        <f>IMSUM(F264,E265,G265)</f>
        <v>50.98</v>
      </c>
    </row>
    <row r="266" spans="1:9" x14ac:dyDescent="0.25">
      <c r="A266" s="1">
        <v>45423</v>
      </c>
      <c r="B266">
        <v>56774</v>
      </c>
      <c r="C266" t="s">
        <v>0</v>
      </c>
      <c r="D266" t="s">
        <v>125</v>
      </c>
      <c r="E266" s="17"/>
      <c r="F266" s="2" t="str">
        <f>IMSUB(B266,B265)</f>
        <v>28</v>
      </c>
      <c r="H266" s="3"/>
    </row>
    <row r="267" spans="1:9" x14ac:dyDescent="0.25">
      <c r="B267">
        <v>56759</v>
      </c>
      <c r="C267" t="s">
        <v>7</v>
      </c>
      <c r="D267" t="s">
        <v>85</v>
      </c>
      <c r="E267" s="17" t="str">
        <f>IMSUB(B267,B266)</f>
        <v>-15</v>
      </c>
      <c r="F267" s="2"/>
      <c r="G267">
        <v>48.46</v>
      </c>
      <c r="H267" s="3" t="str">
        <f>IMSUM(H265,G267)</f>
        <v>444.16</v>
      </c>
      <c r="I267" s="2" t="str">
        <f>IMSUM(F266,E267,G267)</f>
        <v>61.46</v>
      </c>
    </row>
    <row r="268" spans="1:9" x14ac:dyDescent="0.25">
      <c r="A268" s="1">
        <v>45424</v>
      </c>
      <c r="B268">
        <v>56785</v>
      </c>
      <c r="C268" t="s">
        <v>7</v>
      </c>
      <c r="D268" t="s">
        <v>218</v>
      </c>
      <c r="E268" s="17"/>
      <c r="F268" s="2" t="str">
        <f>IMSUB(B268,B267)</f>
        <v>26</v>
      </c>
      <c r="H268" s="3"/>
      <c r="I268" s="2"/>
    </row>
    <row r="269" spans="1:9" x14ac:dyDescent="0.25">
      <c r="B269">
        <v>56800</v>
      </c>
      <c r="C269" t="s">
        <v>5</v>
      </c>
      <c r="D269" t="s">
        <v>30</v>
      </c>
      <c r="E269" s="17" t="str">
        <f>IMSUB(B269,B268)</f>
        <v>15</v>
      </c>
      <c r="F269" s="2"/>
      <c r="G269">
        <v>27.66</v>
      </c>
      <c r="H269" s="3" t="str">
        <f>IMSUM(H267,G269)</f>
        <v>471.82</v>
      </c>
      <c r="I269" s="2" t="str">
        <f>IMSUM(F268,E269,G269)</f>
        <v>68.66</v>
      </c>
    </row>
    <row r="270" spans="1:9" x14ac:dyDescent="0.25">
      <c r="A270" s="1">
        <v>45425</v>
      </c>
      <c r="B270">
        <v>56827</v>
      </c>
      <c r="C270" t="s">
        <v>18</v>
      </c>
      <c r="D270" t="s">
        <v>125</v>
      </c>
      <c r="E270" s="17"/>
      <c r="F270" s="2" t="str">
        <f>IMSUB(B270,B269)</f>
        <v>27</v>
      </c>
      <c r="H270" s="3"/>
    </row>
    <row r="271" spans="1:9" x14ac:dyDescent="0.25">
      <c r="B271">
        <v>56809</v>
      </c>
      <c r="C271" t="s">
        <v>5</v>
      </c>
      <c r="D271" t="s">
        <v>176</v>
      </c>
      <c r="E271" s="17" t="str">
        <f>IMSUB(B271,B270)</f>
        <v>-18</v>
      </c>
      <c r="F271" s="2"/>
      <c r="G271">
        <v>50.45</v>
      </c>
      <c r="H271" s="3" t="str">
        <f>IMSUM(H269,G271)</f>
        <v>522.27</v>
      </c>
      <c r="I271" s="2" t="str">
        <f>IMSUM(F270,E271,G271)</f>
        <v>59.45</v>
      </c>
    </row>
    <row r="272" spans="1:9" x14ac:dyDescent="0.25">
      <c r="A272" s="1">
        <v>45426</v>
      </c>
      <c r="B272">
        <v>56835</v>
      </c>
      <c r="C272" t="s">
        <v>0</v>
      </c>
      <c r="D272" t="s">
        <v>125</v>
      </c>
      <c r="E272" s="17"/>
      <c r="F272" s="2" t="str">
        <f>IMSUB(B272,B271)</f>
        <v>26</v>
      </c>
      <c r="H272" s="3"/>
      <c r="I272" s="2"/>
    </row>
    <row r="273" spans="1:9" x14ac:dyDescent="0.25">
      <c r="B273">
        <v>56823</v>
      </c>
      <c r="C273" t="s">
        <v>18</v>
      </c>
      <c r="D273" t="s">
        <v>219</v>
      </c>
      <c r="E273" s="17" t="str">
        <f>IMSUB(B273,B272)</f>
        <v>-12</v>
      </c>
      <c r="F273" s="2"/>
      <c r="G273">
        <v>44.22</v>
      </c>
      <c r="H273" s="3" t="str">
        <f>IMSUM(H271,G273)</f>
        <v>566.49</v>
      </c>
      <c r="I273" s="2" t="str">
        <f>IMSUM(F272,E273,G273)</f>
        <v>58.22</v>
      </c>
    </row>
    <row r="274" spans="1:9" x14ac:dyDescent="0.25">
      <c r="A274" s="1">
        <v>45427</v>
      </c>
      <c r="B274">
        <v>56854</v>
      </c>
      <c r="C274" t="s">
        <v>0</v>
      </c>
      <c r="D274" t="s">
        <v>88</v>
      </c>
      <c r="E274" s="17"/>
      <c r="F274" s="2" t="str">
        <f>IMSUB(B274,B273)</f>
        <v>31</v>
      </c>
      <c r="H274" s="3"/>
      <c r="I274" s="2"/>
    </row>
    <row r="275" spans="1:9" x14ac:dyDescent="0.25">
      <c r="B275">
        <v>56873</v>
      </c>
      <c r="C275" t="s">
        <v>28</v>
      </c>
      <c r="D275" t="s">
        <v>216</v>
      </c>
      <c r="E275" s="17" t="str">
        <f>IMSUB(B275,B274)</f>
        <v>19</v>
      </c>
      <c r="F275" s="2"/>
      <c r="G275">
        <v>9.7100000000000009</v>
      </c>
      <c r="H275" s="3" t="str">
        <f>IMSUM(H273,G275)</f>
        <v>576.2</v>
      </c>
      <c r="I275" s="2" t="str">
        <f>IMSUM(F274,E275,G275)</f>
        <v>59.71</v>
      </c>
    </row>
    <row r="276" spans="1:9" x14ac:dyDescent="0.25">
      <c r="A276" s="1">
        <v>45428</v>
      </c>
      <c r="B276">
        <v>56904</v>
      </c>
      <c r="C276" t="s">
        <v>27</v>
      </c>
      <c r="D276" t="s">
        <v>88</v>
      </c>
      <c r="E276" s="17"/>
      <c r="F276" s="2" t="str">
        <f>IMSUB(B276,B275)</f>
        <v>31</v>
      </c>
      <c r="H276" s="3"/>
    </row>
    <row r="277" spans="1:9" x14ac:dyDescent="0.25">
      <c r="B277">
        <v>56918</v>
      </c>
      <c r="C277" t="s">
        <v>18</v>
      </c>
      <c r="D277" t="s">
        <v>216</v>
      </c>
      <c r="E277" s="17" t="str">
        <f>IMSUB(B277,B276)</f>
        <v>14</v>
      </c>
      <c r="F277" s="2"/>
      <c r="G277">
        <v>16.29</v>
      </c>
      <c r="H277" s="3" t="str">
        <f>IMSUM(H275,G277)</f>
        <v>592.49</v>
      </c>
      <c r="I277" s="2" t="str">
        <f>IMSUM(F276,E277,G277)</f>
        <v>61.29</v>
      </c>
    </row>
    <row r="278" spans="1:9" x14ac:dyDescent="0.25">
      <c r="A278" s="1">
        <v>45429</v>
      </c>
      <c r="B278">
        <v>56949</v>
      </c>
      <c r="C278" t="s">
        <v>0</v>
      </c>
      <c r="D278" t="s">
        <v>12</v>
      </c>
      <c r="E278" s="17"/>
      <c r="F278" s="2" t="str">
        <f>IMSUB(B278,B277)</f>
        <v>31</v>
      </c>
      <c r="H278" s="3"/>
      <c r="I278" s="3"/>
    </row>
    <row r="279" spans="1:9" x14ac:dyDescent="0.25">
      <c r="B279">
        <v>56946</v>
      </c>
      <c r="C279" t="s">
        <v>18</v>
      </c>
      <c r="D279" t="s">
        <v>208</v>
      </c>
      <c r="E279" s="17" t="str">
        <f>IMSUB(B279,B278)</f>
        <v>-3</v>
      </c>
      <c r="F279" s="2"/>
      <c r="G279">
        <v>37.94</v>
      </c>
      <c r="H279" s="3" t="str">
        <f>IMSUM(H277,G279)</f>
        <v>630.43</v>
      </c>
      <c r="I279" s="2" t="str">
        <f>IMSUM(F278,E279,G279)</f>
        <v>65.94</v>
      </c>
    </row>
    <row r="280" spans="1:9" x14ac:dyDescent="0.25">
      <c r="A280" s="1">
        <v>45430</v>
      </c>
      <c r="B280">
        <v>56978</v>
      </c>
      <c r="C280" t="s">
        <v>0</v>
      </c>
      <c r="D280" t="s">
        <v>12</v>
      </c>
      <c r="E280" s="17"/>
      <c r="F280" s="2" t="str">
        <f>IMSUB(B280,B279)</f>
        <v>32</v>
      </c>
      <c r="H280" s="3"/>
    </row>
    <row r="281" spans="1:9" x14ac:dyDescent="0.25">
      <c r="B281">
        <v>57002</v>
      </c>
      <c r="C281" t="s">
        <v>32</v>
      </c>
      <c r="D281" t="s">
        <v>88</v>
      </c>
      <c r="E281" s="17" t="str">
        <f>IMSUB(B281,B280)</f>
        <v>24</v>
      </c>
      <c r="F281" s="2"/>
      <c r="G281">
        <v>20.170000000000002</v>
      </c>
      <c r="H281" s="3" t="str">
        <f>IMSUM(H279,G281)</f>
        <v>650.6</v>
      </c>
      <c r="I281" s="2" t="str">
        <f>IMSUM(F280,E281,G281)</f>
        <v>76.17</v>
      </c>
    </row>
    <row r="282" spans="1:9" x14ac:dyDescent="0.25">
      <c r="A282" s="1">
        <v>45431</v>
      </c>
      <c r="B282">
        <v>57022</v>
      </c>
      <c r="C282" t="s">
        <v>27</v>
      </c>
      <c r="D282" t="s">
        <v>12</v>
      </c>
      <c r="E282" s="17"/>
      <c r="F282" s="2" t="str">
        <f>IMSUB(B282,B281)</f>
        <v>20</v>
      </c>
      <c r="H282" s="3"/>
    </row>
    <row r="283" spans="1:9" x14ac:dyDescent="0.25">
      <c r="B283">
        <v>57037</v>
      </c>
      <c r="C283" t="s">
        <v>18</v>
      </c>
      <c r="D283" t="s">
        <v>220</v>
      </c>
      <c r="E283" s="17" t="str">
        <f>IMSUB(B283,B282)</f>
        <v>15</v>
      </c>
      <c r="F283" s="2"/>
      <c r="G283">
        <v>29.32</v>
      </c>
      <c r="H283" s="3" t="str">
        <f>IMSUM(H281,G283)</f>
        <v>679.92</v>
      </c>
      <c r="I283" s="2" t="str">
        <f>IMSUM(F282,E283,G283)</f>
        <v>64.32</v>
      </c>
    </row>
    <row r="284" spans="1:9" x14ac:dyDescent="0.25">
      <c r="A284" s="1">
        <v>45432</v>
      </c>
      <c r="B284">
        <v>57065</v>
      </c>
      <c r="C284" t="s">
        <v>0</v>
      </c>
      <c r="D284" t="s">
        <v>221</v>
      </c>
      <c r="E284" s="17"/>
      <c r="F284" s="2" t="str">
        <f>IMSUB(B284,B283)</f>
        <v>28</v>
      </c>
      <c r="H284" s="3"/>
    </row>
    <row r="285" spans="1:9" x14ac:dyDescent="0.25">
      <c r="B285">
        <v>57042</v>
      </c>
      <c r="C285" t="s">
        <v>18</v>
      </c>
      <c r="D285" t="s">
        <v>181</v>
      </c>
      <c r="E285" s="17" t="str">
        <f>IMSUB(B285,B284)</f>
        <v>-23</v>
      </c>
      <c r="F285" s="2"/>
      <c r="G285">
        <v>57.72</v>
      </c>
      <c r="H285" s="3" t="str">
        <f>IMSUM(H283,G285)</f>
        <v>737.64</v>
      </c>
      <c r="I285" s="2" t="str">
        <f>IMSUM(F284,E285,G285)</f>
        <v>62.72</v>
      </c>
    </row>
    <row r="286" spans="1:9" x14ac:dyDescent="0.25">
      <c r="A286" s="1">
        <v>45433</v>
      </c>
      <c r="B286">
        <v>57071</v>
      </c>
      <c r="C286" t="s">
        <v>0</v>
      </c>
      <c r="D286" t="s">
        <v>218</v>
      </c>
      <c r="E286" s="17"/>
      <c r="F286" s="2" t="str">
        <f>IMSUB(B286,B285)</f>
        <v>29</v>
      </c>
      <c r="H286" s="3"/>
    </row>
    <row r="287" spans="1:9" x14ac:dyDescent="0.25">
      <c r="B287">
        <v>57052</v>
      </c>
      <c r="C287" t="s">
        <v>5</v>
      </c>
      <c r="D287" t="s">
        <v>223</v>
      </c>
      <c r="E287" s="17" t="str">
        <f>IMSUB(B287,B286)</f>
        <v>-19</v>
      </c>
      <c r="F287" s="2"/>
      <c r="G287">
        <v>61.12</v>
      </c>
      <c r="H287" s="3" t="str">
        <f>IMSUM(H285,G287)</f>
        <v>798.76</v>
      </c>
      <c r="I287" s="2" t="str">
        <f>IMSUM(F286,E287,G287)</f>
        <v>71.12</v>
      </c>
    </row>
    <row r="288" spans="1:9" x14ac:dyDescent="0.25">
      <c r="A288" s="1">
        <v>45434</v>
      </c>
      <c r="B288">
        <v>57082</v>
      </c>
      <c r="C288" t="s">
        <v>0</v>
      </c>
      <c r="D288" t="s">
        <v>181</v>
      </c>
      <c r="E288" s="17"/>
      <c r="F288" s="2" t="str">
        <f>IMSUB(B288,B287)</f>
        <v>30</v>
      </c>
      <c r="H288" s="3"/>
      <c r="I288" s="2"/>
    </row>
    <row r="289" spans="1:13" x14ac:dyDescent="0.25">
      <c r="B289">
        <v>57065</v>
      </c>
      <c r="C289" t="s">
        <v>5</v>
      </c>
      <c r="D289" t="s">
        <v>222</v>
      </c>
      <c r="E289" s="17" t="str">
        <f>IMSUB(B289,B288)</f>
        <v>-17</v>
      </c>
      <c r="F289" s="2"/>
      <c r="G289">
        <v>62.57</v>
      </c>
      <c r="H289" s="3" t="str">
        <f>IMSUM(H287,G289)</f>
        <v>861.33</v>
      </c>
      <c r="I289" s="2" t="str">
        <f>IMSUM(F288,E289,G289)</f>
        <v>75.57</v>
      </c>
    </row>
    <row r="290" spans="1:13" x14ac:dyDescent="0.25">
      <c r="A290" s="1">
        <v>45435</v>
      </c>
      <c r="B290">
        <v>57094</v>
      </c>
      <c r="C290" t="s">
        <v>27</v>
      </c>
      <c r="D290" t="s">
        <v>181</v>
      </c>
      <c r="E290" s="17"/>
      <c r="F290" s="2" t="str">
        <f>IMSUB(B290,B289)</f>
        <v>29</v>
      </c>
      <c r="H290" s="3"/>
    </row>
    <row r="291" spans="1:13" x14ac:dyDescent="0.25">
      <c r="B291">
        <v>57115</v>
      </c>
      <c r="C291" t="s">
        <v>32</v>
      </c>
      <c r="D291" t="s">
        <v>194</v>
      </c>
      <c r="E291" s="17" t="str">
        <f>IMSUB(B291,B290)</f>
        <v>21</v>
      </c>
      <c r="F291" s="2"/>
      <c r="G291">
        <v>26.16</v>
      </c>
      <c r="H291" s="3" t="str">
        <f>IMSUM(H289,G291)</f>
        <v>887.49</v>
      </c>
      <c r="I291" s="2" t="str">
        <f>IMSUM(F290,E291,G291)</f>
        <v>76.16</v>
      </c>
    </row>
    <row r="292" spans="1:13" x14ac:dyDescent="0.25">
      <c r="A292" s="1">
        <v>45436</v>
      </c>
      <c r="B292">
        <v>57142</v>
      </c>
      <c r="C292" t="s">
        <v>0</v>
      </c>
      <c r="D292" t="s">
        <v>207</v>
      </c>
      <c r="E292" s="17"/>
      <c r="F292" s="2" t="str">
        <f>IMSUB(B292,B291)</f>
        <v>27</v>
      </c>
      <c r="H292" s="3"/>
      <c r="I292" s="2"/>
    </row>
    <row r="293" spans="1:13" x14ac:dyDescent="0.25">
      <c r="B293">
        <v>57119</v>
      </c>
      <c r="C293" t="s">
        <v>5</v>
      </c>
      <c r="D293" t="s">
        <v>224</v>
      </c>
      <c r="E293" s="17" t="str">
        <f>IMSUB(B293,B292)</f>
        <v>-23</v>
      </c>
      <c r="F293" s="2"/>
      <c r="G293">
        <v>61.02</v>
      </c>
      <c r="H293" s="3" t="str">
        <f>IMSUM(H291,G293)</f>
        <v>948.51</v>
      </c>
      <c r="I293" s="2" t="str">
        <f>IMSUM(F292,E293,G293)</f>
        <v>65.02</v>
      </c>
    </row>
    <row r="294" spans="1:13" x14ac:dyDescent="0.25">
      <c r="A294" s="1">
        <v>45437</v>
      </c>
      <c r="B294">
        <v>57149</v>
      </c>
      <c r="C294" t="s">
        <v>0</v>
      </c>
      <c r="D294" t="s">
        <v>181</v>
      </c>
      <c r="E294" s="17"/>
      <c r="F294" s="2" t="str">
        <f>IMSUB(B294,B293)</f>
        <v>30</v>
      </c>
      <c r="H294" s="3"/>
      <c r="I294" s="2"/>
      <c r="J294">
        <v>169.62</v>
      </c>
      <c r="L294">
        <v>717</v>
      </c>
      <c r="M294">
        <v>82.99</v>
      </c>
    </row>
    <row r="295" spans="1:13" x14ac:dyDescent="0.25">
      <c r="B295">
        <v>57126</v>
      </c>
      <c r="C295" t="s">
        <v>211</v>
      </c>
      <c r="D295" t="s">
        <v>232</v>
      </c>
      <c r="E295" s="17" t="str">
        <f>IMSUB(B295,B294)</f>
        <v>-23</v>
      </c>
      <c r="F295" s="2"/>
      <c r="G295">
        <v>58.67</v>
      </c>
      <c r="H295" s="3" t="str">
        <f>IMSUM(H293,G295)</f>
        <v>1007.18</v>
      </c>
      <c r="I295" s="2" t="str">
        <f>IMSUM(F294,E295,G295)</f>
        <v>65.67</v>
      </c>
    </row>
    <row r="296" spans="1:13" x14ac:dyDescent="0.25">
      <c r="A296" s="1">
        <v>45438</v>
      </c>
      <c r="B296">
        <v>57152</v>
      </c>
      <c r="C296" t="s">
        <v>7</v>
      </c>
      <c r="D296" t="s">
        <v>225</v>
      </c>
      <c r="E296" s="17"/>
      <c r="F296" s="2" t="str">
        <f>IMSUB(B296,B295)</f>
        <v>26</v>
      </c>
      <c r="H296" s="3"/>
    </row>
    <row r="297" spans="1:13" x14ac:dyDescent="0.25">
      <c r="B297">
        <v>57137</v>
      </c>
      <c r="C297" t="s">
        <v>5</v>
      </c>
      <c r="D297" t="s">
        <v>226</v>
      </c>
      <c r="E297" s="17" t="str">
        <f>IMSUB(B297,B296)</f>
        <v>-15</v>
      </c>
      <c r="F297" s="2"/>
      <c r="G297">
        <v>52.47</v>
      </c>
      <c r="H297" s="3" t="str">
        <f>IMSUM(H295,G297)</f>
        <v>1059.65</v>
      </c>
      <c r="I297" s="2" t="str">
        <f>IMSUM(F296,E297,G297)</f>
        <v>63.47</v>
      </c>
    </row>
    <row r="298" spans="1:13" x14ac:dyDescent="0.25">
      <c r="A298" s="1">
        <v>45439</v>
      </c>
      <c r="B298">
        <v>57168</v>
      </c>
      <c r="C298" t="s">
        <v>0</v>
      </c>
      <c r="D298" t="s">
        <v>227</v>
      </c>
      <c r="E298" s="17"/>
      <c r="F298" s="2" t="str">
        <f>IMSUB(B298,B297)</f>
        <v>31</v>
      </c>
      <c r="H298" s="3"/>
      <c r="I298" s="3"/>
    </row>
    <row r="299" spans="1:13" x14ac:dyDescent="0.25">
      <c r="B299">
        <v>57178</v>
      </c>
      <c r="C299" t="s">
        <v>18</v>
      </c>
      <c r="D299" t="s">
        <v>228</v>
      </c>
      <c r="E299" s="17" t="str">
        <f>IMSUB(B299,B298)</f>
        <v>10</v>
      </c>
      <c r="F299" s="2"/>
      <c r="G299">
        <v>26.46</v>
      </c>
      <c r="H299" s="3" t="str">
        <f>IMSUM(H297,G299)</f>
        <v>1086.11</v>
      </c>
      <c r="I299" s="2" t="str">
        <f>IMSUM(F298,E299,G299)</f>
        <v>67.46</v>
      </c>
      <c r="K299">
        <v>207.83</v>
      </c>
    </row>
    <row r="300" spans="1:13" x14ac:dyDescent="0.25">
      <c r="A300" s="1">
        <v>45440</v>
      </c>
      <c r="B300">
        <v>57214</v>
      </c>
      <c r="C300" t="s">
        <v>0</v>
      </c>
      <c r="D300" t="s">
        <v>229</v>
      </c>
      <c r="E300" s="17"/>
      <c r="F300" s="2" t="str">
        <f>IMSUB(B300,B299)</f>
        <v>36</v>
      </c>
      <c r="H300" s="3"/>
    </row>
    <row r="301" spans="1:13" x14ac:dyDescent="0.25">
      <c r="B301">
        <v>57194</v>
      </c>
      <c r="C301" t="s">
        <v>18</v>
      </c>
      <c r="D301" t="s">
        <v>234</v>
      </c>
      <c r="E301" s="17" t="str">
        <f>IMSUB(B301,B300)</f>
        <v>-20</v>
      </c>
      <c r="F301" s="2"/>
      <c r="G301">
        <v>56.85</v>
      </c>
      <c r="H301" s="3" t="str">
        <f>IMSUM(H299,G301)</f>
        <v>1142.96</v>
      </c>
      <c r="I301" s="2" t="str">
        <f>IMSUM(F300,E301,G301)</f>
        <v>72.85</v>
      </c>
    </row>
    <row r="302" spans="1:13" x14ac:dyDescent="0.25">
      <c r="A302" s="1">
        <v>45441</v>
      </c>
      <c r="B302">
        <v>57224</v>
      </c>
      <c r="C302" t="s">
        <v>27</v>
      </c>
      <c r="D302" t="s">
        <v>214</v>
      </c>
      <c r="E302" s="17"/>
      <c r="F302" s="2" t="str">
        <f>IMSUB(B302,B301)</f>
        <v>30</v>
      </c>
      <c r="H302" s="3"/>
    </row>
    <row r="303" spans="1:13" x14ac:dyDescent="0.25">
      <c r="B303">
        <v>57210</v>
      </c>
      <c r="C303" t="s">
        <v>168</v>
      </c>
      <c r="D303" t="s">
        <v>230</v>
      </c>
      <c r="E303" s="17" t="str">
        <f>IMSUB(B303,B302)</f>
        <v>-14</v>
      </c>
      <c r="F303" s="2"/>
      <c r="G303">
        <v>61.64</v>
      </c>
      <c r="H303" s="3" t="str">
        <f>IMSUM(H301,G303)</f>
        <v>1204.6</v>
      </c>
      <c r="I303" s="2" t="str">
        <f>IMSUM(F302,E303,G303)</f>
        <v>77.64</v>
      </c>
    </row>
    <row r="304" spans="1:13" x14ac:dyDescent="0.25">
      <c r="A304" s="1">
        <v>45442</v>
      </c>
      <c r="B304">
        <v>57233</v>
      </c>
      <c r="C304" t="s">
        <v>7</v>
      </c>
      <c r="D304" t="s">
        <v>216</v>
      </c>
      <c r="E304" s="17"/>
      <c r="F304" s="2" t="str">
        <f>IMSUB(B304,B303)</f>
        <v>23</v>
      </c>
      <c r="H304" s="3"/>
    </row>
    <row r="305" spans="1:9" x14ac:dyDescent="0.25">
      <c r="B305">
        <v>57216</v>
      </c>
      <c r="C305" t="s">
        <v>18</v>
      </c>
      <c r="D305" t="s">
        <v>233</v>
      </c>
      <c r="E305" s="17" t="str">
        <f>IMSUB(B305,B304)</f>
        <v>-17</v>
      </c>
      <c r="F305" s="2"/>
      <c r="G305">
        <v>46.41</v>
      </c>
      <c r="H305" s="3" t="str">
        <f>IMSUM(H303,G305)</f>
        <v>1251.01</v>
      </c>
      <c r="I305" s="2" t="str">
        <f>IMSUM(F304,E305,G305)</f>
        <v>52.41</v>
      </c>
    </row>
    <row r="306" spans="1:9" x14ac:dyDescent="0.25">
      <c r="A306" s="1">
        <v>45443</v>
      </c>
      <c r="B306">
        <v>57243</v>
      </c>
      <c r="C306" t="s">
        <v>0</v>
      </c>
      <c r="D306" t="s">
        <v>231</v>
      </c>
      <c r="E306" s="17"/>
      <c r="F306" s="2" t="str">
        <f>IMSUB(B306,B305)</f>
        <v>27</v>
      </c>
      <c r="H306" s="3"/>
    </row>
    <row r="307" spans="1:9" x14ac:dyDescent="0.25">
      <c r="B307">
        <v>57225</v>
      </c>
      <c r="C307" t="s">
        <v>32</v>
      </c>
      <c r="D307" t="s">
        <v>232</v>
      </c>
      <c r="E307" s="17" t="str">
        <f>IMSUB(B307,B306)</f>
        <v>-18</v>
      </c>
      <c r="F307" s="2"/>
      <c r="G307">
        <v>61.58</v>
      </c>
      <c r="H307" s="3" t="str">
        <f>IMSUM(H305,G307)</f>
        <v>1312.59</v>
      </c>
      <c r="I307" s="2" t="str">
        <f>IMSUM(F306,E307,G307)</f>
        <v>70.58</v>
      </c>
    </row>
    <row r="308" spans="1:9" x14ac:dyDescent="0.25">
      <c r="A308" s="1">
        <v>45444</v>
      </c>
      <c r="B308">
        <v>57244</v>
      </c>
      <c r="C308" t="s">
        <v>0</v>
      </c>
      <c r="D308" t="s">
        <v>210</v>
      </c>
      <c r="E308" s="17"/>
      <c r="F308" s="2" t="str">
        <f>IMSUB(B308,B307)</f>
        <v>19</v>
      </c>
      <c r="H308" s="3"/>
      <c r="I308" s="2"/>
    </row>
    <row r="309" spans="1:9" x14ac:dyDescent="0.25">
      <c r="B309">
        <v>57217</v>
      </c>
      <c r="C309" t="s">
        <v>5</v>
      </c>
      <c r="D309" t="s">
        <v>235</v>
      </c>
      <c r="E309" s="17" t="str">
        <f>IMSUB(B309,B308)</f>
        <v>-27</v>
      </c>
      <c r="F309" s="2"/>
      <c r="G309">
        <v>61.93</v>
      </c>
      <c r="H309" s="3">
        <v>61.9</v>
      </c>
      <c r="I309" s="2" t="str">
        <f>IMSUM(F308,E309,G309)</f>
        <v>53.93</v>
      </c>
    </row>
    <row r="310" spans="1:9" x14ac:dyDescent="0.25">
      <c r="A310" s="1">
        <v>45445</v>
      </c>
      <c r="B310">
        <v>57248</v>
      </c>
      <c r="C310" t="s">
        <v>0</v>
      </c>
      <c r="D310" t="s">
        <v>181</v>
      </c>
      <c r="E310" s="17"/>
      <c r="F310" s="2" t="str">
        <f>IMSUB(B310,B309)</f>
        <v>31</v>
      </c>
      <c r="H310" s="3"/>
      <c r="I310" s="2"/>
    </row>
    <row r="311" spans="1:9" x14ac:dyDescent="0.25">
      <c r="B311">
        <v>57240</v>
      </c>
      <c r="C311" t="s">
        <v>32</v>
      </c>
      <c r="D311" t="s">
        <v>226</v>
      </c>
      <c r="E311" s="17" t="str">
        <f>IMSUB(B311,B310)</f>
        <v>-8</v>
      </c>
      <c r="F311" s="2"/>
      <c r="G311">
        <v>54.56</v>
      </c>
      <c r="H311" s="3" t="str">
        <f>IMSUM(H309,G311)</f>
        <v>116.46</v>
      </c>
      <c r="I311" s="2" t="str">
        <f>IMSUM(F310,E311,G311)</f>
        <v>77.56</v>
      </c>
    </row>
    <row r="312" spans="1:9" x14ac:dyDescent="0.25">
      <c r="A312" s="1">
        <v>45446</v>
      </c>
      <c r="B312">
        <v>57272</v>
      </c>
      <c r="C312" t="s">
        <v>7</v>
      </c>
      <c r="D312" t="s">
        <v>236</v>
      </c>
      <c r="E312" s="17"/>
      <c r="F312" s="2" t="str">
        <f>IMSUB(B312,B311)</f>
        <v>32</v>
      </c>
      <c r="H312" s="3"/>
    </row>
    <row r="313" spans="1:9" x14ac:dyDescent="0.25">
      <c r="B313">
        <v>57260</v>
      </c>
      <c r="C313" t="s">
        <v>16</v>
      </c>
      <c r="D313" t="s">
        <v>217</v>
      </c>
      <c r="E313" s="17" t="str">
        <f>IMSUB(B313,B312)</f>
        <v>-12</v>
      </c>
      <c r="F313" s="2"/>
      <c r="G313">
        <v>55.79</v>
      </c>
      <c r="H313" s="3" t="str">
        <f>IMSUM(H311,G313)</f>
        <v>172.25</v>
      </c>
      <c r="I313" s="2" t="str">
        <f>IMSUM(F312,E313,G313)</f>
        <v>75.79</v>
      </c>
    </row>
    <row r="314" spans="1:9" x14ac:dyDescent="0.25">
      <c r="A314" s="1">
        <v>45447</v>
      </c>
      <c r="B314">
        <v>57289</v>
      </c>
      <c r="C314" t="s">
        <v>0</v>
      </c>
      <c r="D314" t="s">
        <v>195</v>
      </c>
      <c r="E314" s="17"/>
      <c r="F314" s="2" t="str">
        <f>IMSUB(B314,B313)</f>
        <v>29</v>
      </c>
      <c r="H314" s="3"/>
      <c r="I314" s="2"/>
    </row>
    <row r="315" spans="1:9" x14ac:dyDescent="0.25">
      <c r="B315">
        <v>57268</v>
      </c>
      <c r="C315" t="s">
        <v>5</v>
      </c>
      <c r="D315" t="s">
        <v>226</v>
      </c>
      <c r="E315" s="17" t="str">
        <f>IMSUB(B315,B314)</f>
        <v>-21</v>
      </c>
      <c r="F315" s="2"/>
      <c r="G315">
        <v>59.11</v>
      </c>
      <c r="H315" s="3" t="str">
        <f>IMSUM(H313,G315)</f>
        <v>231.36</v>
      </c>
      <c r="I315" s="2" t="str">
        <f>IMSUM(F314,E315,G315)</f>
        <v>67.11</v>
      </c>
    </row>
    <row r="316" spans="1:9" x14ac:dyDescent="0.25">
      <c r="A316" s="1">
        <v>45448</v>
      </c>
      <c r="B316">
        <v>57300</v>
      </c>
      <c r="C316" t="s">
        <v>0</v>
      </c>
      <c r="D316" t="s">
        <v>84</v>
      </c>
      <c r="E316" s="17"/>
      <c r="F316" s="2" t="str">
        <f>IMSUB(B316,B315)</f>
        <v>32</v>
      </c>
      <c r="H316" s="3"/>
      <c r="I316" s="2"/>
    </row>
    <row r="317" spans="1:9" x14ac:dyDescent="0.25">
      <c r="B317">
        <v>57298</v>
      </c>
      <c r="C317" t="s">
        <v>5</v>
      </c>
      <c r="D317" t="s">
        <v>237</v>
      </c>
      <c r="E317" s="17" t="str">
        <f>IMSUB(B317,B316)</f>
        <v>-2</v>
      </c>
      <c r="F317" s="2"/>
      <c r="G317">
        <v>40.57</v>
      </c>
      <c r="H317" s="3" t="str">
        <f>IMSUM(H315,G317)</f>
        <v>271.93</v>
      </c>
      <c r="I317" s="2" t="str">
        <f>IMSUM(F316,E317,G317)</f>
        <v>70.57</v>
      </c>
    </row>
    <row r="318" spans="1:9" x14ac:dyDescent="0.25">
      <c r="A318" s="1">
        <v>45449</v>
      </c>
      <c r="B318">
        <v>57337</v>
      </c>
      <c r="C318" t="s">
        <v>187</v>
      </c>
      <c r="D318" t="s">
        <v>238</v>
      </c>
      <c r="E318" s="17"/>
      <c r="F318" s="2" t="str">
        <f>IMSUB(B318,B317)</f>
        <v>39</v>
      </c>
      <c r="H318" s="3"/>
    </row>
    <row r="319" spans="1:9" x14ac:dyDescent="0.25">
      <c r="B319">
        <v>57346</v>
      </c>
      <c r="C319" t="s">
        <v>28</v>
      </c>
      <c r="D319" t="s">
        <v>239</v>
      </c>
      <c r="E319" s="17" t="str">
        <f>IMSUB(B319,B318)</f>
        <v>9</v>
      </c>
      <c r="F319" s="2"/>
      <c r="G319">
        <v>24.93</v>
      </c>
      <c r="H319" s="3" t="str">
        <f>IMSUM(H317,G319)</f>
        <v>296.86</v>
      </c>
      <c r="I319" s="2" t="str">
        <f>IMSUM(F318,E319,G319)</f>
        <v>72.93</v>
      </c>
    </row>
    <row r="320" spans="1:9" x14ac:dyDescent="0.25">
      <c r="A320" s="1">
        <v>45450</v>
      </c>
      <c r="B320">
        <v>57385</v>
      </c>
      <c r="C320" t="s">
        <v>0</v>
      </c>
      <c r="D320" t="s">
        <v>240</v>
      </c>
      <c r="E320" s="17"/>
      <c r="F320" s="2" t="str">
        <f>IMSUB(B320,B319)</f>
        <v>39</v>
      </c>
      <c r="H320" s="3"/>
      <c r="I320" s="3"/>
    </row>
    <row r="321" spans="1:9" x14ac:dyDescent="0.25">
      <c r="B321">
        <v>57370</v>
      </c>
      <c r="C321" t="s">
        <v>5</v>
      </c>
      <c r="D321" t="s">
        <v>241</v>
      </c>
      <c r="E321" s="17" t="str">
        <f>IMSUB(B321,B320)</f>
        <v>-15</v>
      </c>
      <c r="F321" s="2"/>
      <c r="G321">
        <v>52.39</v>
      </c>
      <c r="H321" s="3" t="str">
        <f>IMSUM(H319,G321)</f>
        <v>349.25</v>
      </c>
      <c r="I321" s="2" t="str">
        <f>IMSUM(F320,E321,G321)</f>
        <v>76.39</v>
      </c>
    </row>
    <row r="322" spans="1:9" x14ac:dyDescent="0.25">
      <c r="A322" s="1">
        <v>45451</v>
      </c>
      <c r="B322">
        <v>57399</v>
      </c>
      <c r="C322" t="s">
        <v>7</v>
      </c>
      <c r="D322" t="s">
        <v>181</v>
      </c>
      <c r="E322" s="17"/>
      <c r="F322" s="2" t="str">
        <f>IMSUB(B322,B321)</f>
        <v>29</v>
      </c>
      <c r="H322" s="3"/>
    </row>
    <row r="323" spans="1:9" x14ac:dyDescent="0.25">
      <c r="B323">
        <v>57367</v>
      </c>
      <c r="C323" t="s">
        <v>18</v>
      </c>
      <c r="D323" t="s">
        <v>242</v>
      </c>
      <c r="E323" s="17" t="str">
        <f>IMSUB(B323,B322)</f>
        <v>-32</v>
      </c>
      <c r="F323" s="2"/>
      <c r="G323">
        <v>62.7</v>
      </c>
      <c r="H323" s="3" t="str">
        <f>IMSUM(H321,G323)</f>
        <v>411.95</v>
      </c>
      <c r="I323" s="2" t="str">
        <f>IMSUM(F322,E323,G323)</f>
        <v>59.7</v>
      </c>
    </row>
    <row r="324" spans="1:9" x14ac:dyDescent="0.25">
      <c r="A324" s="1">
        <v>45452</v>
      </c>
      <c r="B324">
        <v>57396</v>
      </c>
      <c r="C324" t="s">
        <v>0</v>
      </c>
      <c r="D324" t="s">
        <v>220</v>
      </c>
      <c r="E324" s="17"/>
      <c r="F324" s="2" t="str">
        <f>IMSUB(B324,B323)</f>
        <v>29</v>
      </c>
      <c r="H324" s="3"/>
    </row>
    <row r="325" spans="1:9" x14ac:dyDescent="0.25">
      <c r="B325">
        <v>57392</v>
      </c>
      <c r="C325" t="s">
        <v>5</v>
      </c>
      <c r="D325" t="s">
        <v>226</v>
      </c>
      <c r="E325" s="17" t="str">
        <f>IMSUB(B325,B324)</f>
        <v>-4</v>
      </c>
      <c r="F325" s="2"/>
      <c r="G325">
        <v>37.14</v>
      </c>
      <c r="H325" s="3" t="str">
        <f>IMSUM(H323,G325)</f>
        <v>449.09</v>
      </c>
      <c r="I325" s="2" t="str">
        <f>IMSUM(F324,E325,G325)</f>
        <v>62.14</v>
      </c>
    </row>
    <row r="326" spans="1:9" x14ac:dyDescent="0.25">
      <c r="A326" s="1">
        <v>45453</v>
      </c>
      <c r="B326">
        <v>57419</v>
      </c>
      <c r="C326" t="s">
        <v>7</v>
      </c>
      <c r="D326" t="s">
        <v>243</v>
      </c>
      <c r="E326" s="17"/>
      <c r="F326" s="2" t="str">
        <f>IMSUB(B326,B325)</f>
        <v>27</v>
      </c>
      <c r="H326" s="3"/>
    </row>
    <row r="327" spans="1:9" x14ac:dyDescent="0.25">
      <c r="B327">
        <v>57388</v>
      </c>
      <c r="C327" t="s">
        <v>16</v>
      </c>
      <c r="D327" t="s">
        <v>84</v>
      </c>
      <c r="E327" s="17" t="str">
        <f>IMSUB(B327,B326)</f>
        <v>-31</v>
      </c>
      <c r="F327" s="2"/>
      <c r="G327">
        <v>62.03</v>
      </c>
      <c r="H327" s="3" t="str">
        <f>IMSUM(H325,G327)</f>
        <v>511.12</v>
      </c>
      <c r="I327" s="2" t="str">
        <f>IMSUM(F326,E327,G327)</f>
        <v>58.03</v>
      </c>
    </row>
    <row r="328" spans="1:9" x14ac:dyDescent="0.25">
      <c r="A328" s="1">
        <v>45454</v>
      </c>
      <c r="B328">
        <v>57413</v>
      </c>
      <c r="C328" t="s">
        <v>0</v>
      </c>
      <c r="D328" t="s">
        <v>244</v>
      </c>
      <c r="E328" s="17"/>
      <c r="F328" s="2" t="str">
        <f>IMSUB(B328,B327)</f>
        <v>25</v>
      </c>
      <c r="H328" s="3"/>
    </row>
    <row r="329" spans="1:9" x14ac:dyDescent="0.25">
      <c r="B329">
        <v>57394</v>
      </c>
      <c r="C329" t="s">
        <v>16</v>
      </c>
      <c r="D329" t="s">
        <v>245</v>
      </c>
      <c r="E329" s="17" t="str">
        <f>IMSUB(B329,B328)</f>
        <v>-19</v>
      </c>
      <c r="F329" s="2"/>
      <c r="G329">
        <v>53.41</v>
      </c>
      <c r="H329" s="3" t="str">
        <f>IMSUM(H327,G329)</f>
        <v>564.53</v>
      </c>
      <c r="I329" s="2" t="str">
        <f>IMSUM(F328,E329,G329)</f>
        <v>59.41</v>
      </c>
    </row>
    <row r="330" spans="1:9" x14ac:dyDescent="0.25">
      <c r="A330" s="1">
        <v>45455</v>
      </c>
      <c r="B330">
        <v>57417</v>
      </c>
      <c r="C330" t="s">
        <v>0</v>
      </c>
      <c r="D330" t="s">
        <v>181</v>
      </c>
      <c r="E330" s="17"/>
      <c r="F330" s="2" t="str">
        <f>IMSUB(B330,B329)</f>
        <v>23</v>
      </c>
      <c r="H330" s="3"/>
    </row>
    <row r="331" spans="1:9" x14ac:dyDescent="0.25">
      <c r="B331">
        <v>57399</v>
      </c>
      <c r="C331" t="s">
        <v>18</v>
      </c>
      <c r="D331" t="s">
        <v>224</v>
      </c>
      <c r="E331" s="17" t="str">
        <f>IMSUB(B331,B330)</f>
        <v>-18</v>
      </c>
      <c r="F331" s="2"/>
      <c r="G331">
        <v>51.74</v>
      </c>
      <c r="H331" s="3" t="str">
        <f>IMSUM(H329,G331)</f>
        <v>616.27</v>
      </c>
      <c r="I331" s="2" t="str">
        <f>IMSUM(F330,E331,G331)</f>
        <v>56.74</v>
      </c>
    </row>
    <row r="332" spans="1:9" x14ac:dyDescent="0.25">
      <c r="A332" s="1">
        <v>45456</v>
      </c>
      <c r="B332">
        <v>57428</v>
      </c>
      <c r="C332" t="s">
        <v>0</v>
      </c>
      <c r="D332" t="s">
        <v>195</v>
      </c>
      <c r="E332" s="17"/>
      <c r="F332" s="2" t="str">
        <f>IMSUB(B332,B331)</f>
        <v>29</v>
      </c>
      <c r="H332" s="3"/>
      <c r="I332" s="2"/>
    </row>
    <row r="333" spans="1:9" x14ac:dyDescent="0.25">
      <c r="B333">
        <v>57410</v>
      </c>
      <c r="C333" t="s">
        <v>18</v>
      </c>
      <c r="D333" t="s">
        <v>242</v>
      </c>
      <c r="E333" s="17" t="str">
        <f>IMSUB(B333,B332)</f>
        <v>-18</v>
      </c>
      <c r="F333" s="2"/>
      <c r="G333">
        <v>60.27</v>
      </c>
      <c r="H333" s="3" t="str">
        <f>IMSUM(H331,G333)</f>
        <v>676.54</v>
      </c>
      <c r="I333" s="2" t="str">
        <f>IMSUM(F332,E333,G333)</f>
        <v>71.27</v>
      </c>
    </row>
    <row r="334" spans="1:9" x14ac:dyDescent="0.25">
      <c r="A334" s="1">
        <v>45457</v>
      </c>
      <c r="B334">
        <v>57445</v>
      </c>
      <c r="C334" t="s">
        <v>7</v>
      </c>
      <c r="D334" t="s">
        <v>242</v>
      </c>
      <c r="E334" s="17"/>
      <c r="F334" s="2" t="str">
        <f>IMSUB(B334,B333)</f>
        <v>35</v>
      </c>
      <c r="H334" s="3"/>
      <c r="I334" s="2"/>
    </row>
    <row r="335" spans="1:9" x14ac:dyDescent="0.25">
      <c r="B335">
        <v>57435</v>
      </c>
      <c r="C335" t="s">
        <v>18</v>
      </c>
      <c r="D335" t="s">
        <v>246</v>
      </c>
      <c r="E335" s="17" t="str">
        <f>IMSUB(B335,B334)</f>
        <v>-10</v>
      </c>
      <c r="F335" s="2"/>
      <c r="G335">
        <v>40.369999999999997</v>
      </c>
      <c r="H335" s="3" t="str">
        <f>IMSUM(H333,G335)</f>
        <v>716.91</v>
      </c>
      <c r="I335" s="2" t="str">
        <f>IMSUM(F334,E335,G335)</f>
        <v>65.37</v>
      </c>
    </row>
    <row r="336" spans="1:9" x14ac:dyDescent="0.25">
      <c r="A336" s="1">
        <v>45458</v>
      </c>
      <c r="B336">
        <v>57464</v>
      </c>
      <c r="C336" t="s">
        <v>0</v>
      </c>
      <c r="D336" t="s">
        <v>181</v>
      </c>
      <c r="E336" s="17"/>
      <c r="F336" s="2" t="str">
        <f>IMSUB(B336,B335)</f>
        <v>29</v>
      </c>
      <c r="H336" s="3"/>
    </row>
    <row r="337" spans="1:9" x14ac:dyDescent="0.25">
      <c r="B337">
        <v>57442</v>
      </c>
      <c r="C337" t="s">
        <v>5</v>
      </c>
      <c r="D337" t="s">
        <v>224</v>
      </c>
      <c r="E337" s="17" t="str">
        <f>IMSUB(B337,B336)</f>
        <v>-22</v>
      </c>
      <c r="F337" s="2"/>
      <c r="G337">
        <v>63.06</v>
      </c>
      <c r="H337" s="3" t="str">
        <f>IMSUM(H335,G337)</f>
        <v>779.97</v>
      </c>
      <c r="I337" s="2" t="str">
        <f>IMSUM(F336,E337,G337)</f>
        <v>70.06</v>
      </c>
    </row>
    <row r="338" spans="1:9" x14ac:dyDescent="0.25">
      <c r="A338" s="1">
        <v>45459</v>
      </c>
      <c r="B338">
        <v>57469</v>
      </c>
      <c r="C338" t="s">
        <v>27</v>
      </c>
      <c r="D338" t="s">
        <v>247</v>
      </c>
      <c r="E338" s="17"/>
      <c r="F338" s="2" t="str">
        <f>IMSUB(B338,B337)</f>
        <v>27</v>
      </c>
      <c r="H338" s="3"/>
      <c r="I338" s="3"/>
    </row>
    <row r="339" spans="1:9" x14ac:dyDescent="0.25">
      <c r="B339">
        <v>57439</v>
      </c>
      <c r="C339" t="s">
        <v>18</v>
      </c>
      <c r="D339" t="s">
        <v>226</v>
      </c>
      <c r="E339" s="17" t="str">
        <f>IMSUB(B339,B338)</f>
        <v>-30</v>
      </c>
      <c r="F339" s="2"/>
      <c r="G339">
        <v>60.52</v>
      </c>
      <c r="H339" s="3" t="str">
        <f>IMSUM(H337,G339)</f>
        <v>840.49</v>
      </c>
      <c r="I339" s="2" t="str">
        <f>IMSUM(F338,E339,G339)</f>
        <v>57.52</v>
      </c>
    </row>
    <row r="340" spans="1:9" x14ac:dyDescent="0.25">
      <c r="A340" s="1">
        <v>45460</v>
      </c>
      <c r="B340">
        <v>57468</v>
      </c>
      <c r="C340" t="s">
        <v>0</v>
      </c>
      <c r="D340" t="s">
        <v>181</v>
      </c>
      <c r="E340" s="17"/>
      <c r="F340" s="2" t="str">
        <f>IMSUB(B340,B339)</f>
        <v>29</v>
      </c>
      <c r="H340" s="3"/>
    </row>
    <row r="341" spans="1:9" x14ac:dyDescent="0.25">
      <c r="B341">
        <v>57446</v>
      </c>
      <c r="C341" t="s">
        <v>16</v>
      </c>
      <c r="D341" t="s">
        <v>226</v>
      </c>
      <c r="E341" s="17" t="str">
        <f>IMSUB(B341,B340)</f>
        <v>-22</v>
      </c>
      <c r="F341" s="2"/>
      <c r="G341">
        <v>60.42</v>
      </c>
      <c r="H341" s="3" t="str">
        <f>IMSUM(H339,G341)</f>
        <v>900.91</v>
      </c>
      <c r="I341" s="2" t="str">
        <f>IMSUM(F340,E341,G341)</f>
        <v>67.42</v>
      </c>
    </row>
    <row r="342" spans="1:9" x14ac:dyDescent="0.25">
      <c r="A342" s="1">
        <v>45461</v>
      </c>
      <c r="B342">
        <v>57472</v>
      </c>
      <c r="C342" t="s">
        <v>0</v>
      </c>
      <c r="D342" t="s">
        <v>224</v>
      </c>
      <c r="E342" s="17"/>
      <c r="F342" s="2" t="str">
        <f>IMSUB(B342,B341)</f>
        <v>26</v>
      </c>
      <c r="H342" s="3"/>
    </row>
    <row r="343" spans="1:9" x14ac:dyDescent="0.25">
      <c r="B343">
        <v>57461</v>
      </c>
      <c r="C343" t="s">
        <v>18</v>
      </c>
      <c r="D343" t="s">
        <v>224</v>
      </c>
      <c r="E343" s="17" t="str">
        <f>IMSUB(B343,B342)</f>
        <v>-11</v>
      </c>
      <c r="F343" s="2"/>
      <c r="G343">
        <v>58.75</v>
      </c>
      <c r="H343" s="3" t="str">
        <f>IMSUM(H341,G343)</f>
        <v>959.66</v>
      </c>
      <c r="I343" s="2" t="str">
        <f>IMSUM(F342,E343,G343)</f>
        <v>73.75</v>
      </c>
    </row>
    <row r="344" spans="1:9" x14ac:dyDescent="0.25">
      <c r="A344" s="1">
        <v>45462</v>
      </c>
      <c r="B344">
        <v>57495</v>
      </c>
      <c r="C344" t="s">
        <v>202</v>
      </c>
      <c r="D344" t="s">
        <v>248</v>
      </c>
      <c r="E344" s="17"/>
      <c r="F344" s="2" t="str">
        <f>IMSUB(B344,B343)</f>
        <v>34</v>
      </c>
      <c r="H344" s="3"/>
    </row>
    <row r="345" spans="1:9" x14ac:dyDescent="0.25">
      <c r="B345">
        <v>57485</v>
      </c>
      <c r="C345" t="s">
        <v>28</v>
      </c>
      <c r="D345" t="s">
        <v>249</v>
      </c>
      <c r="E345" s="17" t="str">
        <f>IMSUB(B345,B344)</f>
        <v>-10</v>
      </c>
      <c r="F345" s="2"/>
      <c r="G345">
        <v>57.69</v>
      </c>
      <c r="H345" s="3" t="str">
        <f>IMSUM(H343,G345)</f>
        <v>1017.35</v>
      </c>
      <c r="I345" s="2" t="str">
        <f>IMSUM(F344,E345,G345)</f>
        <v>81.69</v>
      </c>
    </row>
    <row r="346" spans="1:9" x14ac:dyDescent="0.25">
      <c r="A346" s="1">
        <v>45463</v>
      </c>
      <c r="B346">
        <v>57522</v>
      </c>
      <c r="C346" t="s">
        <v>0</v>
      </c>
      <c r="D346" t="s">
        <v>224</v>
      </c>
      <c r="E346" s="17"/>
      <c r="F346" s="2" t="str">
        <f>IMSUB(B346,B345)</f>
        <v>37</v>
      </c>
      <c r="H346" s="3"/>
    </row>
    <row r="347" spans="1:9" x14ac:dyDescent="0.25">
      <c r="B347">
        <v>57519</v>
      </c>
      <c r="C347" t="s">
        <v>18</v>
      </c>
      <c r="D347" t="s">
        <v>250</v>
      </c>
      <c r="E347" s="17" t="str">
        <f>IMSUB(B347,B346)</f>
        <v>-3</v>
      </c>
      <c r="F347" s="2"/>
      <c r="G347">
        <v>56.46</v>
      </c>
      <c r="H347" s="3" t="str">
        <f>IMSUM(H345,G347)</f>
        <v>1073.81</v>
      </c>
      <c r="I347" s="2" t="str">
        <f>IMSUM(F346,E347,G347)</f>
        <v>90.46</v>
      </c>
    </row>
    <row r="348" spans="1:9" x14ac:dyDescent="0.25">
      <c r="A348" s="1">
        <v>45464</v>
      </c>
      <c r="B348">
        <v>57561</v>
      </c>
      <c r="C348" t="s">
        <v>7</v>
      </c>
      <c r="D348" t="s">
        <v>251</v>
      </c>
      <c r="E348" s="17"/>
      <c r="F348" s="2" t="str">
        <f>IMSUB(B348,B347)</f>
        <v>42</v>
      </c>
      <c r="H348" s="3"/>
      <c r="I348" s="2"/>
    </row>
    <row r="349" spans="1:9" x14ac:dyDescent="0.25">
      <c r="B349">
        <v>57563</v>
      </c>
      <c r="C349" t="s">
        <v>18</v>
      </c>
      <c r="D349" t="s">
        <v>252</v>
      </c>
      <c r="E349" s="17" t="str">
        <f>IMSUB(B349,B348)</f>
        <v>2</v>
      </c>
      <c r="F349" s="2"/>
      <c r="G349">
        <v>53.99</v>
      </c>
      <c r="H349" s="3" t="str">
        <f>IMSUM(H347,G349)</f>
        <v>1127.8</v>
      </c>
      <c r="I349" s="2" t="str">
        <f>IMSUM(F348,E349,G349)</f>
        <v>97.99</v>
      </c>
    </row>
    <row r="350" spans="1:9" x14ac:dyDescent="0.25">
      <c r="A350" s="1">
        <v>45465</v>
      </c>
      <c r="B350">
        <v>57609</v>
      </c>
      <c r="C350" t="s">
        <v>27</v>
      </c>
      <c r="D350" t="s">
        <v>253</v>
      </c>
      <c r="E350" s="17"/>
      <c r="F350" s="2" t="str">
        <f>IMSUB(B350,B349)</f>
        <v>46</v>
      </c>
      <c r="H350" s="3"/>
      <c r="I350" s="2"/>
    </row>
    <row r="351" spans="1:9" x14ac:dyDescent="0.25">
      <c r="B351">
        <v>57626</v>
      </c>
      <c r="C351" t="s">
        <v>18</v>
      </c>
      <c r="D351" t="s">
        <v>254</v>
      </c>
      <c r="E351" s="17" t="str">
        <f>IMSUB(B351,B350)</f>
        <v>17</v>
      </c>
      <c r="F351" s="2"/>
      <c r="G351">
        <v>50.42</v>
      </c>
      <c r="H351" s="3" t="str">
        <f>IMSUM(H349,G351)</f>
        <v>1178.22</v>
      </c>
      <c r="I351" s="2" t="str">
        <f>IMSUM(F350,E351,G351)</f>
        <v>113.42</v>
      </c>
    </row>
    <row r="352" spans="1:9" x14ac:dyDescent="0.25">
      <c r="A352" s="1">
        <v>45466</v>
      </c>
      <c r="B352">
        <v>57676</v>
      </c>
      <c r="C352" t="s">
        <v>7</v>
      </c>
      <c r="D352" t="s">
        <v>255</v>
      </c>
      <c r="E352" s="17"/>
      <c r="F352" s="2" t="str">
        <f>IMSUB(B352,B351)</f>
        <v>50</v>
      </c>
      <c r="H352" s="3"/>
    </row>
    <row r="353" spans="1:13" x14ac:dyDescent="0.25">
      <c r="B353">
        <v>57690</v>
      </c>
      <c r="C353" t="s">
        <v>5</v>
      </c>
      <c r="D353" t="s">
        <v>256</v>
      </c>
      <c r="E353" s="17" t="str">
        <f>IMSUB(B353,B352)</f>
        <v>14</v>
      </c>
      <c r="F353" s="2"/>
      <c r="G353">
        <v>52.17</v>
      </c>
      <c r="H353" s="3" t="str">
        <f>IMSUM(H351,G353)</f>
        <v>1230.39</v>
      </c>
      <c r="I353" s="2" t="str">
        <f>IMSUM(F352,E353,G353)</f>
        <v>116.17</v>
      </c>
    </row>
    <row r="354" spans="1:13" x14ac:dyDescent="0.25">
      <c r="A354" s="1">
        <v>45467</v>
      </c>
      <c r="B354">
        <v>57732</v>
      </c>
      <c r="C354" t="s">
        <v>0</v>
      </c>
      <c r="D354" t="s">
        <v>257</v>
      </c>
      <c r="E354" s="17"/>
      <c r="F354" s="2" t="str">
        <f>IMSUB(B354,B353)</f>
        <v>42</v>
      </c>
      <c r="H354" s="3"/>
      <c r="I354" s="3"/>
    </row>
    <row r="355" spans="1:13" x14ac:dyDescent="0.25">
      <c r="B355">
        <v>57714</v>
      </c>
      <c r="C355" t="s">
        <v>18</v>
      </c>
      <c r="D355" t="s">
        <v>258</v>
      </c>
      <c r="E355" s="17" t="str">
        <f>IMSUB(B355,B354)</f>
        <v>-18</v>
      </c>
      <c r="F355" s="2"/>
      <c r="G355">
        <v>58.52</v>
      </c>
      <c r="H355" s="3" t="str">
        <f>IMSUM(H353,G355)</f>
        <v>1288.91</v>
      </c>
      <c r="I355" s="2" t="str">
        <f>IMSUM(F354,E355,G355)</f>
        <v>82.52</v>
      </c>
      <c r="K355">
        <v>235.81</v>
      </c>
    </row>
    <row r="356" spans="1:13" x14ac:dyDescent="0.25">
      <c r="A356" s="1">
        <v>45468</v>
      </c>
      <c r="B356">
        <v>57738</v>
      </c>
      <c r="C356" t="s">
        <v>259</v>
      </c>
      <c r="D356" t="s">
        <v>260</v>
      </c>
      <c r="E356" s="17"/>
      <c r="F356" s="2" t="str">
        <f>IMSUB(B356,B355)</f>
        <v>24</v>
      </c>
      <c r="H356" s="3"/>
      <c r="J356">
        <v>185.86</v>
      </c>
      <c r="L356">
        <v>722</v>
      </c>
      <c r="M356">
        <v>95.41</v>
      </c>
    </row>
    <row r="357" spans="1:13" x14ac:dyDescent="0.25">
      <c r="B357">
        <v>57750</v>
      </c>
      <c r="C357" t="s">
        <v>168</v>
      </c>
      <c r="D357" t="s">
        <v>224</v>
      </c>
      <c r="E357" s="17" t="str">
        <f>IMSUB(B357,B356)</f>
        <v>12</v>
      </c>
      <c r="F357" s="2"/>
      <c r="G357">
        <v>58.16</v>
      </c>
      <c r="H357" s="3" t="str">
        <f>IMSUM(H355,G357)</f>
        <v>1347.07</v>
      </c>
      <c r="I357" s="2" t="str">
        <f>IMSUM(F356,E357,G357)</f>
        <v>94.16</v>
      </c>
    </row>
    <row r="358" spans="1:13" x14ac:dyDescent="0.25">
      <c r="A358" s="1">
        <v>45469</v>
      </c>
      <c r="B358">
        <v>57771</v>
      </c>
      <c r="C358" t="s">
        <v>0</v>
      </c>
      <c r="D358" t="s">
        <v>242</v>
      </c>
      <c r="E358" s="17"/>
      <c r="F358" s="2" t="str">
        <f>IMSUB(B358,B357)</f>
        <v>21</v>
      </c>
      <c r="H358" s="3"/>
    </row>
    <row r="359" spans="1:13" x14ac:dyDescent="0.25">
      <c r="B359">
        <v>57764</v>
      </c>
      <c r="C359" t="s">
        <v>28</v>
      </c>
      <c r="D359" t="s">
        <v>261</v>
      </c>
      <c r="E359" s="17" t="str">
        <f>IMSUB(B359,B358)</f>
        <v>-7</v>
      </c>
      <c r="F359" s="2"/>
      <c r="G359">
        <v>54.58</v>
      </c>
      <c r="H359" s="3" t="str">
        <f>IMSUM(H357,G359)</f>
        <v>1401.65</v>
      </c>
      <c r="I359" s="2" t="str">
        <f>IMSUM(F358,E359,G359)</f>
        <v>68.58</v>
      </c>
    </row>
    <row r="360" spans="1:13" x14ac:dyDescent="0.25">
      <c r="A360" s="1">
        <v>45470</v>
      </c>
      <c r="B360">
        <v>57810</v>
      </c>
      <c r="C360" t="s">
        <v>0</v>
      </c>
      <c r="D360" t="s">
        <v>262</v>
      </c>
      <c r="E360" s="17"/>
      <c r="F360" s="2" t="str">
        <f>IMSUB(B360,B359)</f>
        <v>46</v>
      </c>
      <c r="H360" s="3"/>
    </row>
    <row r="361" spans="1:13" x14ac:dyDescent="0.25">
      <c r="B361">
        <v>57794</v>
      </c>
      <c r="C361" t="s">
        <v>7</v>
      </c>
      <c r="D361" t="s">
        <v>235</v>
      </c>
      <c r="E361" s="17" t="str">
        <f>IMSUB(B361,B360)</f>
        <v>-16</v>
      </c>
      <c r="F361" s="2"/>
      <c r="G361">
        <v>61.54</v>
      </c>
      <c r="H361" s="3" t="str">
        <f>IMSUM(H359,G361)</f>
        <v>1463.19</v>
      </c>
      <c r="I361" s="2" t="str">
        <f>IMSUM(F360,E361,G361)</f>
        <v>91.54</v>
      </c>
    </row>
    <row r="362" spans="1:13" x14ac:dyDescent="0.25">
      <c r="A362" s="1">
        <v>45836</v>
      </c>
      <c r="B362">
        <v>57824</v>
      </c>
      <c r="C362" t="s">
        <v>0</v>
      </c>
      <c r="D362" t="s">
        <v>195</v>
      </c>
      <c r="E362" s="17"/>
      <c r="F362" s="2" t="str">
        <f>IMSUB(B362,B361)</f>
        <v>30</v>
      </c>
      <c r="H362" s="3"/>
    </row>
    <row r="363" spans="1:13" x14ac:dyDescent="0.25">
      <c r="B363">
        <v>57794</v>
      </c>
      <c r="C363" t="s">
        <v>18</v>
      </c>
      <c r="D363" t="s">
        <v>263</v>
      </c>
      <c r="E363" s="17" t="str">
        <f>IMSUB(B363,B362)</f>
        <v>-30</v>
      </c>
      <c r="F363" s="2"/>
      <c r="G363">
        <v>63</v>
      </c>
      <c r="H363" s="3" t="str">
        <f>IMSUM(H361,G363)</f>
        <v>1526.19</v>
      </c>
      <c r="I363" s="2" t="str">
        <f>IMSUM(F362,E363,G363)</f>
        <v>63</v>
      </c>
    </row>
    <row r="364" spans="1:13" x14ac:dyDescent="0.25">
      <c r="A364" s="1">
        <v>45472</v>
      </c>
      <c r="B364">
        <v>57823</v>
      </c>
      <c r="C364" t="s">
        <v>7</v>
      </c>
      <c r="D364" t="s">
        <v>264</v>
      </c>
      <c r="E364" s="17"/>
      <c r="F364" s="2" t="str">
        <f>IMSUB(B364,B363)</f>
        <v>29</v>
      </c>
      <c r="H364" s="3"/>
      <c r="I364" s="2"/>
    </row>
    <row r="365" spans="1:13" x14ac:dyDescent="0.25">
      <c r="B365">
        <v>57824</v>
      </c>
      <c r="C365" t="s">
        <v>28</v>
      </c>
      <c r="D365" t="s">
        <v>265</v>
      </c>
      <c r="E365" s="17" t="str">
        <f>IMSUB(B365,B364)</f>
        <v>1</v>
      </c>
      <c r="F365" s="2"/>
      <c r="G365">
        <v>36.92</v>
      </c>
      <c r="H365" s="3" t="str">
        <f>IMSUM(H363,G365)</f>
        <v>1563.11</v>
      </c>
      <c r="I365" s="2" t="str">
        <f>IMSUM(F364,E365,G365)</f>
        <v>66.92</v>
      </c>
    </row>
    <row r="366" spans="1:13" x14ac:dyDescent="0.25">
      <c r="A366" s="1">
        <v>45473</v>
      </c>
      <c r="B366">
        <v>57864</v>
      </c>
      <c r="C366" t="s">
        <v>7</v>
      </c>
      <c r="D366" t="s">
        <v>266</v>
      </c>
      <c r="E366" s="17"/>
      <c r="F366" s="2" t="str">
        <f>IMSUB(B366,B365)</f>
        <v>40</v>
      </c>
      <c r="H366" s="3"/>
    </row>
    <row r="367" spans="1:13" x14ac:dyDescent="0.25">
      <c r="B367">
        <v>57884</v>
      </c>
      <c r="C367" t="s">
        <v>28</v>
      </c>
      <c r="D367" t="s">
        <v>239</v>
      </c>
      <c r="E367" s="17" t="str">
        <f>IMSUB(B367,B366)</f>
        <v>20</v>
      </c>
      <c r="F367" s="2"/>
      <c r="G367">
        <v>22.81</v>
      </c>
      <c r="H367" s="3" t="str">
        <f>IMSUM(H365,G367)</f>
        <v>1585.92</v>
      </c>
      <c r="I367" s="2" t="str">
        <f>IMSUM(F366,E367,G367)</f>
        <v>82.81</v>
      </c>
    </row>
    <row r="368" spans="1:13" x14ac:dyDescent="0.25">
      <c r="A368" s="1">
        <v>45474</v>
      </c>
      <c r="B368">
        <v>57921</v>
      </c>
      <c r="C368" t="s">
        <v>27</v>
      </c>
      <c r="D368" t="s">
        <v>181</v>
      </c>
      <c r="E368" s="17"/>
      <c r="F368" s="2" t="str">
        <f>IMSUB(B368,B367)</f>
        <v>37</v>
      </c>
      <c r="H368" s="3"/>
      <c r="I368" s="3"/>
    </row>
    <row r="369" spans="1:9" x14ac:dyDescent="0.25">
      <c r="B369">
        <v>57907</v>
      </c>
      <c r="C369" t="s">
        <v>16</v>
      </c>
      <c r="D369" t="s">
        <v>217</v>
      </c>
      <c r="E369" s="17" t="str">
        <f>IMSUB(B369,B368)</f>
        <v>-14</v>
      </c>
      <c r="F369" s="2"/>
      <c r="G369">
        <v>57.46</v>
      </c>
      <c r="H369" s="3">
        <v>57.46</v>
      </c>
      <c r="I369" s="2" t="str">
        <f>IMSUM(F368,E369,G369)</f>
        <v>80.46</v>
      </c>
    </row>
    <row r="370" spans="1:9" x14ac:dyDescent="0.25">
      <c r="A370" s="1">
        <v>45475</v>
      </c>
      <c r="B370">
        <v>57936</v>
      </c>
      <c r="C370" t="s">
        <v>7</v>
      </c>
      <c r="D370" t="s">
        <v>267</v>
      </c>
      <c r="E370" s="17"/>
      <c r="F370" s="2" t="str">
        <f>IMSUB(B370,B369)</f>
        <v>29</v>
      </c>
      <c r="H370" s="3"/>
    </row>
    <row r="371" spans="1:9" x14ac:dyDescent="0.25">
      <c r="B371">
        <v>57915</v>
      </c>
      <c r="C371" t="s">
        <v>18</v>
      </c>
      <c r="D371" t="s">
        <v>217</v>
      </c>
      <c r="E371" s="17" t="str">
        <f>IMSUB(B371,B370)</f>
        <v>-21</v>
      </c>
      <c r="F371" s="2"/>
      <c r="G371">
        <v>59.07</v>
      </c>
      <c r="H371" s="3" t="str">
        <f>IMSUM(H369,G371)</f>
        <v>116.53</v>
      </c>
      <c r="I371" s="2" t="str">
        <f>IMSUM(F370,E371,G371)</f>
        <v>67.07</v>
      </c>
    </row>
    <row r="372" spans="1:9" x14ac:dyDescent="0.25">
      <c r="A372" s="1">
        <v>45476</v>
      </c>
      <c r="B372">
        <v>57944</v>
      </c>
      <c r="C372" t="s">
        <v>0</v>
      </c>
      <c r="D372" t="s">
        <v>268</v>
      </c>
      <c r="E372" s="17"/>
      <c r="F372" s="2" t="str">
        <f>IMSUB(B372,B371)</f>
        <v>29</v>
      </c>
      <c r="H372" s="3"/>
    </row>
    <row r="373" spans="1:9" x14ac:dyDescent="0.25">
      <c r="B373">
        <v>57919</v>
      </c>
      <c r="C373" t="s">
        <v>5</v>
      </c>
      <c r="D373" t="s">
        <v>224</v>
      </c>
      <c r="E373" s="17" t="str">
        <f>IMSUB(B373,B372)</f>
        <v>-25</v>
      </c>
      <c r="F373" s="2"/>
      <c r="G373">
        <v>60.92</v>
      </c>
      <c r="H373" s="3" t="str">
        <f>IMSUM(H371,G373)</f>
        <v>177.45</v>
      </c>
      <c r="I373" s="2" t="str">
        <f>IMSUM(F372,E373,G373)</f>
        <v>64.92</v>
      </c>
    </row>
    <row r="374" spans="1:9" x14ac:dyDescent="0.25">
      <c r="A374" s="1">
        <v>45477</v>
      </c>
      <c r="B374">
        <v>57946</v>
      </c>
      <c r="C374" t="s">
        <v>27</v>
      </c>
      <c r="D374" t="s">
        <v>269</v>
      </c>
      <c r="E374" s="17"/>
      <c r="F374" s="2" t="str">
        <f>IMSUB(B374,B373)</f>
        <v>27</v>
      </c>
      <c r="H374" s="3"/>
    </row>
    <row r="375" spans="1:9" x14ac:dyDescent="0.25">
      <c r="B375">
        <v>57942</v>
      </c>
      <c r="C375" t="s">
        <v>28</v>
      </c>
      <c r="D375" t="s">
        <v>270</v>
      </c>
      <c r="E375" s="17" t="str">
        <f>IMSUB(B375,B374)</f>
        <v>-4</v>
      </c>
      <c r="F375" s="2"/>
      <c r="G375">
        <v>49.58</v>
      </c>
      <c r="H375" s="3" t="str">
        <f>IMSUM(H373,G375)</f>
        <v>227.03</v>
      </c>
      <c r="I375" s="2" t="str">
        <f>IMSUM(F374,E375,G375)</f>
        <v>72.58</v>
      </c>
    </row>
    <row r="376" spans="1:9" x14ac:dyDescent="0.25">
      <c r="A376" s="1">
        <v>45478</v>
      </c>
      <c r="B376">
        <v>57989</v>
      </c>
      <c r="C376" t="s">
        <v>3</v>
      </c>
      <c r="D376" t="s">
        <v>239</v>
      </c>
      <c r="E376" s="17"/>
      <c r="F376" s="2" t="str">
        <f>IMSUB(B376,B375)</f>
        <v>47</v>
      </c>
      <c r="H376" s="3"/>
    </row>
    <row r="377" spans="1:9" x14ac:dyDescent="0.25">
      <c r="B377">
        <v>57990</v>
      </c>
      <c r="C377" t="s">
        <v>5</v>
      </c>
      <c r="D377" t="s">
        <v>270</v>
      </c>
      <c r="E377" s="17" t="str">
        <f>IMSUB(B377,B376)</f>
        <v>1</v>
      </c>
      <c r="F377" s="2"/>
      <c r="G377">
        <v>55</v>
      </c>
      <c r="H377" s="3" t="str">
        <f>IMSUM(H375,G377)</f>
        <v>282.03</v>
      </c>
      <c r="I377" s="2" t="str">
        <f>IMSUM(F376,E377,G377)</f>
        <v>103</v>
      </c>
    </row>
    <row r="378" spans="1:9" x14ac:dyDescent="0.25">
      <c r="A378" s="1">
        <v>45479</v>
      </c>
      <c r="B378">
        <v>58038</v>
      </c>
      <c r="C378" t="s">
        <v>0</v>
      </c>
      <c r="D378" t="s">
        <v>271</v>
      </c>
      <c r="E378" s="17"/>
      <c r="F378" s="2" t="str">
        <f>IMSUB(B378,B377)</f>
        <v>48</v>
      </c>
      <c r="H378" s="3"/>
    </row>
    <row r="379" spans="1:9" x14ac:dyDescent="0.25">
      <c r="B379">
        <v>58072</v>
      </c>
      <c r="C379" t="s">
        <v>18</v>
      </c>
      <c r="D379" t="s">
        <v>272</v>
      </c>
      <c r="E379" s="17" t="str">
        <f>IMSUB(B379,B378)</f>
        <v>34</v>
      </c>
      <c r="F379" s="2"/>
      <c r="G379">
        <v>24.48</v>
      </c>
      <c r="H379" s="3" t="str">
        <f>IMSUM(H377,G379)</f>
        <v>306.51</v>
      </c>
      <c r="I379" s="2" t="str">
        <f>IMSUM(F378,E379,G379)</f>
        <v>106.48</v>
      </c>
    </row>
    <row r="380" spans="1:9" x14ac:dyDescent="0.25">
      <c r="A380" s="1">
        <v>45480</v>
      </c>
      <c r="B380">
        <v>58125</v>
      </c>
      <c r="C380" t="s">
        <v>273</v>
      </c>
      <c r="D380" t="s">
        <v>274</v>
      </c>
      <c r="E380" s="17"/>
      <c r="F380" s="2" t="str">
        <f>IMSUB(B380,B379)</f>
        <v>53</v>
      </c>
      <c r="H380" s="3"/>
      <c r="I380" s="2"/>
    </row>
    <row r="381" spans="1:9" x14ac:dyDescent="0.25">
      <c r="B381">
        <v>58153</v>
      </c>
      <c r="C381" t="s">
        <v>18</v>
      </c>
      <c r="D381" t="s">
        <v>275</v>
      </c>
      <c r="E381" s="17" t="str">
        <f>IMSUB(B381,B380)</f>
        <v>28</v>
      </c>
      <c r="F381" s="2"/>
      <c r="G381">
        <v>42.8</v>
      </c>
      <c r="H381" s="3" t="str">
        <f>IMSUM(H379,G381)</f>
        <v>349.31</v>
      </c>
      <c r="I381" s="2" t="str">
        <f>IMSUM(F380,E381,G381)</f>
        <v>123.8</v>
      </c>
    </row>
    <row r="382" spans="1:9" x14ac:dyDescent="0.25">
      <c r="A382" s="1">
        <v>45481</v>
      </c>
      <c r="B382">
        <v>58207</v>
      </c>
      <c r="C382" t="s">
        <v>0</v>
      </c>
      <c r="D382" t="s">
        <v>276</v>
      </c>
      <c r="E382" s="17"/>
      <c r="F382" s="2" t="str">
        <f>IMSUB(B382,B381)</f>
        <v>54</v>
      </c>
      <c r="H382" s="3"/>
    </row>
    <row r="383" spans="1:9" x14ac:dyDescent="0.25">
      <c r="B383">
        <v>58230</v>
      </c>
      <c r="C383" t="s">
        <v>5</v>
      </c>
      <c r="D383" t="s">
        <v>277</v>
      </c>
      <c r="E383" s="17" t="str">
        <f>IMSUB(B383,B382)</f>
        <v>23</v>
      </c>
      <c r="F383" s="2"/>
      <c r="G383">
        <v>45.86</v>
      </c>
      <c r="H383" s="3" t="str">
        <f>IMSUM(H381,G383)</f>
        <v>395.17</v>
      </c>
      <c r="I383" s="2" t="str">
        <f>IMSUM(F382,E383,G383)</f>
        <v>122.86</v>
      </c>
    </row>
    <row r="384" spans="1:9" x14ac:dyDescent="0.25">
      <c r="A384" s="1">
        <v>45482</v>
      </c>
      <c r="B384">
        <v>58282</v>
      </c>
      <c r="C384" t="s">
        <v>0</v>
      </c>
      <c r="D384" t="s">
        <v>278</v>
      </c>
      <c r="E384" s="17"/>
      <c r="F384" s="2" t="str">
        <f>IMSUB(B384,B383)</f>
        <v>52</v>
      </c>
      <c r="H384" s="3"/>
      <c r="I384" s="3"/>
    </row>
    <row r="385" spans="1:9" x14ac:dyDescent="0.25">
      <c r="B385">
        <v>58296</v>
      </c>
      <c r="C385" t="s">
        <v>18</v>
      </c>
      <c r="D385" t="s">
        <v>279</v>
      </c>
      <c r="E385" s="17" t="str">
        <f>IMSUB(B385,B384)</f>
        <v>14</v>
      </c>
      <c r="F385" s="2"/>
      <c r="G385">
        <v>54.61</v>
      </c>
      <c r="H385" s="3" t="str">
        <f>IMSUM(H383,G385)</f>
        <v>449.78</v>
      </c>
      <c r="I385" s="2" t="str">
        <f>IMSUM(F384,E385,G385)</f>
        <v>120.61</v>
      </c>
    </row>
    <row r="386" spans="1:9" x14ac:dyDescent="0.25">
      <c r="A386" s="1">
        <v>45483</v>
      </c>
      <c r="B386">
        <v>58348</v>
      </c>
      <c r="C386" t="s">
        <v>0</v>
      </c>
      <c r="D386" t="s">
        <v>280</v>
      </c>
      <c r="E386" s="17"/>
      <c r="F386" s="2" t="str">
        <f>IMSUB(B386,B385)</f>
        <v>52</v>
      </c>
      <c r="H386" s="3"/>
    </row>
    <row r="387" spans="1:9" x14ac:dyDescent="0.25">
      <c r="B387">
        <v>58397</v>
      </c>
      <c r="C387" t="s">
        <v>32</v>
      </c>
      <c r="D387" t="s">
        <v>281</v>
      </c>
      <c r="E387" s="17" t="str">
        <f>IMSUB(B387,B386)</f>
        <v>49</v>
      </c>
      <c r="F387" s="2"/>
      <c r="G387">
        <v>29.48</v>
      </c>
      <c r="H387" s="3" t="str">
        <f>IMSUM(H385,G387)</f>
        <v>479.26</v>
      </c>
      <c r="I387" s="2" t="str">
        <f>IMSUM(F386,E387,G387)</f>
        <v>130.48</v>
      </c>
    </row>
    <row r="388" spans="1:9" x14ac:dyDescent="0.25">
      <c r="A388" s="1">
        <v>45484</v>
      </c>
      <c r="B388">
        <v>58441</v>
      </c>
      <c r="C388" t="s">
        <v>0</v>
      </c>
      <c r="D388" t="s">
        <v>282</v>
      </c>
      <c r="E388" s="17"/>
      <c r="F388" s="2" t="str">
        <f>IMSUB(B388,B387)</f>
        <v>44</v>
      </c>
      <c r="H388" s="3"/>
    </row>
    <row r="389" spans="1:9" x14ac:dyDescent="0.25">
      <c r="B389">
        <v>58438</v>
      </c>
      <c r="C389" t="s">
        <v>18</v>
      </c>
      <c r="D389" t="s">
        <v>261</v>
      </c>
      <c r="E389" s="17" t="str">
        <f>IMSUB(B389,B388)</f>
        <v>-3</v>
      </c>
      <c r="F389" s="2"/>
      <c r="G389">
        <v>59.8</v>
      </c>
      <c r="H389" s="3" t="str">
        <f>IMSUM(H387,G389)</f>
        <v>539.06</v>
      </c>
      <c r="I389" s="2" t="str">
        <f>IMSUM(F388,E389,G389)</f>
        <v>100.8</v>
      </c>
    </row>
    <row r="390" spans="1:9" x14ac:dyDescent="0.25">
      <c r="A390" s="1">
        <v>45485</v>
      </c>
      <c r="B390">
        <v>58498</v>
      </c>
      <c r="C390" t="s">
        <v>7</v>
      </c>
      <c r="D390" t="s">
        <v>282</v>
      </c>
      <c r="E390" s="17"/>
      <c r="F390" s="2" t="str">
        <f>IMSUB(B390,B389)</f>
        <v>60</v>
      </c>
      <c r="H390" s="3"/>
    </row>
    <row r="391" spans="1:9" x14ac:dyDescent="0.25">
      <c r="B391">
        <v>58542</v>
      </c>
      <c r="C391" t="s">
        <v>32</v>
      </c>
      <c r="D391" t="s">
        <v>208</v>
      </c>
      <c r="E391" s="17" t="str">
        <f>IMSUB(B391,B390)</f>
        <v>44</v>
      </c>
      <c r="F391" s="2"/>
      <c r="G391">
        <v>24.06</v>
      </c>
      <c r="H391" s="3" t="str">
        <f>IMSUM(H389,G391)</f>
        <v>563.12</v>
      </c>
      <c r="I391" s="2" t="str">
        <f>IMSUM(F390,E391,G391)</f>
        <v>128.06</v>
      </c>
    </row>
    <row r="392" spans="1:9" x14ac:dyDescent="0.25">
      <c r="A392" s="1">
        <v>45486</v>
      </c>
      <c r="B392">
        <v>58572</v>
      </c>
      <c r="C392" t="s">
        <v>7</v>
      </c>
      <c r="D392" t="s">
        <v>283</v>
      </c>
      <c r="E392" s="17"/>
      <c r="F392" s="2" t="str">
        <f>IMSUB(B392,B391)</f>
        <v>30</v>
      </c>
      <c r="H392" s="3"/>
    </row>
    <row r="393" spans="1:9" x14ac:dyDescent="0.25">
      <c r="B393">
        <v>58663</v>
      </c>
      <c r="C393" t="s">
        <v>168</v>
      </c>
      <c r="D393" t="s">
        <v>284</v>
      </c>
      <c r="E393" s="17" t="str">
        <f>IMSUB(B393,B392)</f>
        <v>91</v>
      </c>
      <c r="F393" s="2"/>
      <c r="G393">
        <v>23.57</v>
      </c>
      <c r="H393" s="3" t="str">
        <f>IMSUM(H391,G393)</f>
        <v>586.69</v>
      </c>
      <c r="I393" s="2" t="str">
        <f>IMSUM(F392,E393,G393)</f>
        <v>144.57</v>
      </c>
    </row>
    <row r="394" spans="1:9" x14ac:dyDescent="0.25">
      <c r="A394" s="1">
        <v>45487</v>
      </c>
      <c r="B394">
        <v>58695</v>
      </c>
      <c r="C394" t="s">
        <v>202</v>
      </c>
      <c r="D394" t="s">
        <v>285</v>
      </c>
      <c r="E394" s="17"/>
      <c r="F394" s="2" t="str">
        <f>IMSUB(B394,B393)</f>
        <v>32</v>
      </c>
      <c r="H394" s="3"/>
    </row>
    <row r="395" spans="1:9" x14ac:dyDescent="0.25">
      <c r="B395">
        <v>58692</v>
      </c>
      <c r="C395" t="s">
        <v>5</v>
      </c>
      <c r="D395" t="s">
        <v>286</v>
      </c>
      <c r="E395" s="17" t="str">
        <f>IMSUB(B395,B394)</f>
        <v>-3</v>
      </c>
      <c r="F395" s="2"/>
      <c r="G395">
        <v>54.62</v>
      </c>
      <c r="H395" s="3" t="str">
        <f>IMSUM(H393,G395)</f>
        <v>641.31</v>
      </c>
      <c r="I395" s="2" t="str">
        <f>IMSUM(F394,E395,G395)</f>
        <v>83.62</v>
      </c>
    </row>
    <row r="396" spans="1:9" x14ac:dyDescent="0.25">
      <c r="A396" s="1">
        <v>45488</v>
      </c>
      <c r="B396">
        <v>58734</v>
      </c>
      <c r="C396" t="s">
        <v>0</v>
      </c>
      <c r="D396" t="s">
        <v>224</v>
      </c>
      <c r="E396" s="17"/>
      <c r="F396" s="2" t="str">
        <f>IMSUB(B396,B395)</f>
        <v>42</v>
      </c>
      <c r="H396" s="3"/>
    </row>
    <row r="397" spans="1:9" x14ac:dyDescent="0.25">
      <c r="B397">
        <v>58738</v>
      </c>
      <c r="C397" t="s">
        <v>7</v>
      </c>
      <c r="D397" t="s">
        <v>287</v>
      </c>
      <c r="E397" s="17" t="str">
        <f>IMSUB(B397,B396)</f>
        <v>4</v>
      </c>
      <c r="F397" s="2"/>
      <c r="G397">
        <v>52.54</v>
      </c>
      <c r="H397" s="3" t="str">
        <f>IMSUM(H395,G397)</f>
        <v>693.85</v>
      </c>
      <c r="I397" s="2" t="str">
        <f>IMSUM(F396,E397,G397)</f>
        <v>98.54</v>
      </c>
    </row>
    <row r="398" spans="1:9" x14ac:dyDescent="0.25">
      <c r="A398" s="1">
        <v>45489</v>
      </c>
      <c r="B398">
        <v>58782</v>
      </c>
      <c r="C398" t="s">
        <v>0</v>
      </c>
      <c r="D398" t="s">
        <v>288</v>
      </c>
      <c r="E398" s="17"/>
      <c r="F398" s="2" t="str">
        <f>IMSUB(B398,B397)</f>
        <v>44</v>
      </c>
      <c r="H398" s="3"/>
    </row>
    <row r="399" spans="1:9" x14ac:dyDescent="0.25">
      <c r="B399">
        <v>58794</v>
      </c>
      <c r="C399" t="s">
        <v>16</v>
      </c>
      <c r="D399" t="s">
        <v>289</v>
      </c>
      <c r="E399" s="17" t="str">
        <f>IMSUB(B399,B398)</f>
        <v>12</v>
      </c>
      <c r="F399" s="2"/>
      <c r="G399">
        <v>56.54</v>
      </c>
      <c r="H399" s="3" t="str">
        <f>IMSUM(H397,G399)</f>
        <v>750.39</v>
      </c>
      <c r="I399" s="2" t="str">
        <f>IMSUM(F398,E399,G399)</f>
        <v>112.54</v>
      </c>
    </row>
    <row r="400" spans="1:9" x14ac:dyDescent="0.25">
      <c r="A400" s="1">
        <v>45490</v>
      </c>
      <c r="B400">
        <v>58835</v>
      </c>
      <c r="C400" t="s">
        <v>7</v>
      </c>
      <c r="D400" t="s">
        <v>290</v>
      </c>
      <c r="E400" s="17"/>
      <c r="F400" s="2" t="str">
        <f>IMSUB(B400,B399)</f>
        <v>41</v>
      </c>
      <c r="H400" s="3"/>
      <c r="I400" s="2"/>
    </row>
    <row r="401" spans="1:13" x14ac:dyDescent="0.25">
      <c r="B401">
        <v>58884</v>
      </c>
      <c r="C401" t="s">
        <v>5</v>
      </c>
      <c r="D401" t="s">
        <v>295</v>
      </c>
      <c r="E401" s="17" t="str">
        <f>IMSUB(B401,B400)</f>
        <v>49</v>
      </c>
      <c r="F401" s="2"/>
      <c r="G401">
        <v>45.67</v>
      </c>
      <c r="H401" s="3" t="str">
        <f>IMSUM(H399,G401)</f>
        <v>796.06</v>
      </c>
      <c r="I401" s="2" t="str">
        <f>IMSUM(F400,E401,G401)</f>
        <v>135.67</v>
      </c>
    </row>
    <row r="402" spans="1:13" x14ac:dyDescent="0.25">
      <c r="A402" s="1">
        <v>45491</v>
      </c>
      <c r="B402">
        <v>58915</v>
      </c>
      <c r="C402" t="s">
        <v>0</v>
      </c>
      <c r="D402" t="s">
        <v>291</v>
      </c>
      <c r="E402" s="17"/>
      <c r="F402" s="2" t="str">
        <f>IMSUB(B402,B401)</f>
        <v>31</v>
      </c>
      <c r="H402" s="3"/>
    </row>
    <row r="403" spans="1:13" x14ac:dyDescent="0.25">
      <c r="B403">
        <v>58964</v>
      </c>
      <c r="C403" t="s">
        <v>18</v>
      </c>
      <c r="D403" t="s">
        <v>305</v>
      </c>
      <c r="E403" s="17" t="str">
        <f>IMSUB(B403,B402)</f>
        <v>49</v>
      </c>
      <c r="F403" s="2"/>
      <c r="G403">
        <v>5.46</v>
      </c>
      <c r="H403" s="3" t="str">
        <f>IMSUM(H401,G403)</f>
        <v>801.52</v>
      </c>
      <c r="I403" s="2" t="str">
        <f>IMSUM(F402,E403,G403)</f>
        <v>85.46</v>
      </c>
    </row>
    <row r="404" spans="1:13" x14ac:dyDescent="0.25">
      <c r="A404" s="1">
        <v>45492</v>
      </c>
      <c r="B404">
        <v>58970</v>
      </c>
      <c r="C404" t="s">
        <v>0</v>
      </c>
      <c r="D404" t="s">
        <v>272</v>
      </c>
      <c r="E404" s="17"/>
      <c r="F404" s="2" t="str">
        <f>IMSUB(B404,B403)</f>
        <v>6</v>
      </c>
      <c r="H404" s="3"/>
      <c r="I404" s="2"/>
    </row>
    <row r="405" spans="1:13" x14ac:dyDescent="0.25">
      <c r="B405">
        <v>58963</v>
      </c>
      <c r="C405" t="s">
        <v>28</v>
      </c>
      <c r="D405" t="s">
        <v>258</v>
      </c>
      <c r="E405" s="17" t="str">
        <f>IMSUB(B405,B404)</f>
        <v>-7</v>
      </c>
      <c r="F405" s="2"/>
      <c r="G405">
        <v>57.17</v>
      </c>
      <c r="H405" s="3" t="str">
        <f>IMSUM(H403,G405)</f>
        <v>858.69</v>
      </c>
      <c r="I405" s="2" t="str">
        <f>IMSUM(F404,E405,G405)</f>
        <v>56.17</v>
      </c>
    </row>
    <row r="406" spans="1:13" x14ac:dyDescent="0.25">
      <c r="A406" s="1">
        <v>45493</v>
      </c>
      <c r="B406">
        <v>58925</v>
      </c>
      <c r="C406" t="s">
        <v>7</v>
      </c>
      <c r="D406" t="s">
        <v>236</v>
      </c>
      <c r="E406" s="17"/>
      <c r="F406" s="2" t="str">
        <f>IMSUB(B406,B405)</f>
        <v>-38</v>
      </c>
      <c r="H406" s="3"/>
      <c r="I406" s="3"/>
    </row>
    <row r="407" spans="1:13" x14ac:dyDescent="0.25">
      <c r="B407">
        <v>58923</v>
      </c>
      <c r="C407" t="s">
        <v>5</v>
      </c>
      <c r="D407" t="s">
        <v>254</v>
      </c>
      <c r="E407" s="17" t="str">
        <f>IMSUB(B407,B406)</f>
        <v>-2</v>
      </c>
      <c r="F407" s="2"/>
      <c r="G407">
        <v>41.16</v>
      </c>
      <c r="H407" s="3" t="str">
        <f>IMSUM(H405,G407)</f>
        <v>899.85</v>
      </c>
      <c r="I407" s="2" t="str">
        <f>IMSUM(F406,E407,G407)</f>
        <v>1.16</v>
      </c>
    </row>
    <row r="408" spans="1:13" x14ac:dyDescent="0.25">
      <c r="A408" s="1">
        <v>45494</v>
      </c>
      <c r="B408">
        <v>58959</v>
      </c>
      <c r="C408" t="s">
        <v>7</v>
      </c>
      <c r="D408" t="s">
        <v>242</v>
      </c>
      <c r="E408" s="17"/>
      <c r="F408" s="2" t="str">
        <f>IMSUB(B408,B407)</f>
        <v>36</v>
      </c>
      <c r="H408" s="3"/>
    </row>
    <row r="409" spans="1:13" x14ac:dyDescent="0.25">
      <c r="B409">
        <v>58959</v>
      </c>
      <c r="C409" t="s">
        <v>5</v>
      </c>
      <c r="D409" t="s">
        <v>292</v>
      </c>
      <c r="E409" s="17" t="str">
        <f>IMSUB(B409,B408)</f>
        <v>0</v>
      </c>
      <c r="F409" s="2"/>
      <c r="G409">
        <v>51.08</v>
      </c>
      <c r="H409" s="3" t="str">
        <f>IMSUM(H407,G409)</f>
        <v>950.93</v>
      </c>
      <c r="I409" s="2" t="str">
        <f>IMSUM(F408,E409,G409)</f>
        <v>87.08</v>
      </c>
    </row>
    <row r="410" spans="1:13" x14ac:dyDescent="0.25">
      <c r="A410" s="1">
        <v>45495</v>
      </c>
      <c r="B410">
        <v>58995</v>
      </c>
      <c r="C410" t="s">
        <v>0</v>
      </c>
      <c r="D410" t="s">
        <v>224</v>
      </c>
      <c r="E410" s="17"/>
      <c r="F410" s="2" t="str">
        <f>IMSUB(B410,B409)</f>
        <v>36</v>
      </c>
      <c r="H410" s="3"/>
    </row>
    <row r="411" spans="1:13" x14ac:dyDescent="0.25">
      <c r="B411">
        <v>59017</v>
      </c>
      <c r="C411" t="s">
        <v>5</v>
      </c>
      <c r="D411" t="s">
        <v>293</v>
      </c>
      <c r="E411" s="17" t="str">
        <f>IMSUB(B411,B410)</f>
        <v>22</v>
      </c>
      <c r="F411" s="2"/>
      <c r="G411">
        <v>36.450000000000003</v>
      </c>
      <c r="H411" s="3" t="str">
        <f>IMSUM(H409,G411)</f>
        <v>987.38</v>
      </c>
      <c r="I411" s="2" t="str">
        <f>IMSUM(F410,E411,G411)</f>
        <v>94.45</v>
      </c>
    </row>
    <row r="412" spans="1:13" x14ac:dyDescent="0.25">
      <c r="A412" s="1">
        <v>45496</v>
      </c>
      <c r="B412">
        <v>59063</v>
      </c>
      <c r="C412" t="s">
        <v>0</v>
      </c>
      <c r="D412" t="s">
        <v>266</v>
      </c>
      <c r="E412" s="17"/>
      <c r="F412" s="2" t="str">
        <f>IMSUB(B412,B411)</f>
        <v>46</v>
      </c>
      <c r="H412" s="3"/>
    </row>
    <row r="413" spans="1:13" x14ac:dyDescent="0.25">
      <c r="B413">
        <v>59109</v>
      </c>
      <c r="C413" t="s">
        <v>16</v>
      </c>
      <c r="D413" t="s">
        <v>294</v>
      </c>
      <c r="E413" s="17" t="str">
        <f>IMSUB(B413,B412)</f>
        <v>46</v>
      </c>
      <c r="F413" s="2"/>
      <c r="G413">
        <v>16.14</v>
      </c>
      <c r="H413" s="3" t="str">
        <f>IMSUM(H411,G413)</f>
        <v>1003.52</v>
      </c>
      <c r="I413" s="2" t="str">
        <f>IMSUM(F412,E413,G413)</f>
        <v>108.14</v>
      </c>
    </row>
    <row r="414" spans="1:13" x14ac:dyDescent="0.25">
      <c r="A414" s="1">
        <v>45497</v>
      </c>
      <c r="B414">
        <v>59140</v>
      </c>
      <c r="C414" t="s">
        <v>0</v>
      </c>
      <c r="D414" t="s">
        <v>296</v>
      </c>
      <c r="E414" s="17"/>
      <c r="F414" s="2" t="str">
        <f>IMSUB(B414,B413)</f>
        <v>31</v>
      </c>
      <c r="H414" s="3"/>
      <c r="J414">
        <v>179.17</v>
      </c>
      <c r="L414">
        <v>645</v>
      </c>
      <c r="M414">
        <v>80</v>
      </c>
    </row>
    <row r="415" spans="1:13" x14ac:dyDescent="0.25">
      <c r="B415">
        <v>59188</v>
      </c>
      <c r="C415" t="s">
        <v>5</v>
      </c>
      <c r="D415" t="s">
        <v>258</v>
      </c>
      <c r="E415" s="17" t="str">
        <f>IMSUB(B415,B414)</f>
        <v>48</v>
      </c>
      <c r="F415" s="2"/>
      <c r="G415">
        <v>20.18</v>
      </c>
      <c r="H415" s="3" t="str">
        <f>IMSUM(H413,G415)</f>
        <v>1023.7</v>
      </c>
      <c r="I415" s="2" t="str">
        <f>IMSUM(F414,E415,G415)</f>
        <v>99.18</v>
      </c>
    </row>
    <row r="416" spans="1:13" x14ac:dyDescent="0.25">
      <c r="A416" s="1">
        <v>45498</v>
      </c>
      <c r="B416">
        <v>59232</v>
      </c>
      <c r="C416" t="s">
        <v>0</v>
      </c>
      <c r="D416" t="s">
        <v>297</v>
      </c>
      <c r="E416" s="17"/>
      <c r="F416" s="2" t="str">
        <f>IMSUB(B416,B415)</f>
        <v>44</v>
      </c>
      <c r="H416" s="3"/>
    </row>
    <row r="417" spans="1:11" x14ac:dyDescent="0.25">
      <c r="B417">
        <v>59258</v>
      </c>
      <c r="C417" t="s">
        <v>5</v>
      </c>
      <c r="D417" t="s">
        <v>208</v>
      </c>
      <c r="E417" s="17" t="str">
        <f>IMSUB(B417,B416)</f>
        <v>26</v>
      </c>
      <c r="F417" s="2"/>
      <c r="G417">
        <v>32.53</v>
      </c>
      <c r="H417" s="3" t="str">
        <f>IMSUM(H415,G417)</f>
        <v>1056.23</v>
      </c>
      <c r="I417" s="2" t="str">
        <f>IMSUM(F416,E417,G417)</f>
        <v>102.53</v>
      </c>
    </row>
    <row r="418" spans="1:11" x14ac:dyDescent="0.25">
      <c r="A418" s="1">
        <v>45499</v>
      </c>
      <c r="B418">
        <v>59291</v>
      </c>
      <c r="C418" t="s">
        <v>0</v>
      </c>
      <c r="D418" t="s">
        <v>207</v>
      </c>
      <c r="E418" s="17"/>
      <c r="F418" s="2" t="str">
        <f>IMSUB(B418,B417)</f>
        <v>33</v>
      </c>
      <c r="H418" s="3"/>
    </row>
    <row r="419" spans="1:11" x14ac:dyDescent="0.25">
      <c r="B419">
        <v>59271</v>
      </c>
      <c r="C419" t="s">
        <v>18</v>
      </c>
      <c r="D419" t="s">
        <v>293</v>
      </c>
      <c r="E419" s="17" t="str">
        <f>IMSUB(B419,B418)</f>
        <v>-20</v>
      </c>
      <c r="F419" s="2"/>
      <c r="G419">
        <v>53.02</v>
      </c>
      <c r="H419" s="3" t="str">
        <f>IMSUM(H417,G419)</f>
        <v>1109.25</v>
      </c>
      <c r="I419" s="2" t="str">
        <f>IMSUM(F418,E419,G419)</f>
        <v>66.02</v>
      </c>
      <c r="K419">
        <v>297.64999999999998</v>
      </c>
    </row>
    <row r="420" spans="1:11" x14ac:dyDescent="0.25">
      <c r="A420" s="1">
        <v>45500</v>
      </c>
      <c r="B420">
        <v>59303</v>
      </c>
      <c r="C420" t="s">
        <v>27</v>
      </c>
      <c r="D420" t="s">
        <v>207</v>
      </c>
      <c r="E420" s="17"/>
      <c r="F420" s="2" t="str">
        <f>IMSUB(B420,B419)</f>
        <v>32</v>
      </c>
      <c r="H420" s="3"/>
      <c r="I420" s="2"/>
    </row>
    <row r="421" spans="1:11" x14ac:dyDescent="0.25">
      <c r="B421">
        <v>59293</v>
      </c>
      <c r="C421" t="s">
        <v>18</v>
      </c>
      <c r="D421" t="s">
        <v>258</v>
      </c>
      <c r="E421" s="17" t="str">
        <f>IMSUB(B421,B420)</f>
        <v>-10</v>
      </c>
      <c r="F421" s="2"/>
      <c r="G421">
        <v>56.78</v>
      </c>
      <c r="H421" s="3" t="str">
        <f>IMSUM(H419,G421)</f>
        <v>1166.03</v>
      </c>
      <c r="I421" s="2" t="str">
        <f>IMSUM(F420,E421,G421)</f>
        <v>78.78</v>
      </c>
    </row>
    <row r="422" spans="1:11" x14ac:dyDescent="0.25">
      <c r="A422" s="1">
        <v>45501</v>
      </c>
      <c r="B422">
        <v>59329</v>
      </c>
      <c r="C422" t="s">
        <v>7</v>
      </c>
      <c r="D422" t="s">
        <v>236</v>
      </c>
      <c r="E422" s="17"/>
      <c r="F422" s="2" t="str">
        <f>IMSUB(B422,B421)</f>
        <v>36</v>
      </c>
      <c r="H422" s="3"/>
    </row>
    <row r="423" spans="1:11" x14ac:dyDescent="0.25">
      <c r="B423">
        <v>59334</v>
      </c>
      <c r="C423" t="s">
        <v>28</v>
      </c>
      <c r="D423" t="s">
        <v>293</v>
      </c>
      <c r="E423" s="17" t="str">
        <f>IMSUB(B423,B422)</f>
        <v>5</v>
      </c>
      <c r="F423" s="2"/>
      <c r="G423">
        <v>37.799999999999997</v>
      </c>
      <c r="H423" s="3" t="str">
        <f>IMSUM(H421,G423)</f>
        <v>1203.83</v>
      </c>
      <c r="I423" s="2" t="str">
        <f>IMSUM(F422,E423,G423)</f>
        <v>78.8</v>
      </c>
    </row>
    <row r="424" spans="1:11" x14ac:dyDescent="0.25">
      <c r="A424" s="1">
        <v>45502</v>
      </c>
      <c r="B424">
        <v>59370</v>
      </c>
      <c r="C424" t="s">
        <v>27</v>
      </c>
      <c r="D424" t="s">
        <v>298</v>
      </c>
      <c r="E424" s="17"/>
      <c r="F424" s="2" t="str">
        <f>IMSUB(B424,B423)</f>
        <v>36</v>
      </c>
      <c r="H424" s="3"/>
      <c r="I424" s="3"/>
    </row>
    <row r="425" spans="1:11" x14ac:dyDescent="0.25">
      <c r="B425">
        <v>59379</v>
      </c>
      <c r="C425" t="s">
        <v>18</v>
      </c>
      <c r="D425" t="s">
        <v>235</v>
      </c>
      <c r="E425" s="17" t="str">
        <f>IMSUB(B425,B424)</f>
        <v>9</v>
      </c>
      <c r="F425" s="2"/>
      <c r="G425">
        <v>29.08</v>
      </c>
      <c r="H425" s="3" t="str">
        <f>IMSUM(H423,G425)</f>
        <v>1232.91</v>
      </c>
      <c r="I425" s="2" t="str">
        <f>IMSUM(F424,E425,G425)</f>
        <v>74.08</v>
      </c>
    </row>
    <row r="426" spans="1:11" x14ac:dyDescent="0.25">
      <c r="A426" s="1">
        <v>45503</v>
      </c>
      <c r="B426">
        <v>59416</v>
      </c>
      <c r="C426" t="s">
        <v>0</v>
      </c>
      <c r="D426" t="s">
        <v>299</v>
      </c>
      <c r="E426" s="17"/>
      <c r="F426" s="2" t="str">
        <f>IMSUB(B426,B425)</f>
        <v>37</v>
      </c>
      <c r="H426" s="3"/>
    </row>
    <row r="427" spans="1:11" x14ac:dyDescent="0.25">
      <c r="B427">
        <v>59435</v>
      </c>
      <c r="C427" t="s">
        <v>32</v>
      </c>
      <c r="D427" t="s">
        <v>224</v>
      </c>
      <c r="E427" s="17" t="str">
        <f>IMSUB(B427,B426)</f>
        <v>19</v>
      </c>
      <c r="F427" s="2"/>
      <c r="G427">
        <v>53.8</v>
      </c>
      <c r="H427" s="3" t="str">
        <f>IMSUM(H425,G427)</f>
        <v>1286.71</v>
      </c>
      <c r="I427" s="2" t="str">
        <f>IMSUM(F426,E427,G427)</f>
        <v>109.8</v>
      </c>
    </row>
    <row r="428" spans="1:11" x14ac:dyDescent="0.25">
      <c r="A428" s="1">
        <v>45504</v>
      </c>
      <c r="B428">
        <v>59469</v>
      </c>
      <c r="C428" t="s">
        <v>0</v>
      </c>
      <c r="D428" t="s">
        <v>300</v>
      </c>
      <c r="E428" s="17"/>
      <c r="F428" s="2" t="str">
        <f>IMSUB(B428,B427)</f>
        <v>34</v>
      </c>
      <c r="H428" s="3"/>
    </row>
    <row r="429" spans="1:11" x14ac:dyDescent="0.25">
      <c r="B429">
        <v>59495</v>
      </c>
      <c r="C429" t="s">
        <v>5</v>
      </c>
      <c r="D429" t="s">
        <v>301</v>
      </c>
      <c r="E429" s="17" t="str">
        <f>IMSUB(B429,B428)</f>
        <v>26</v>
      </c>
      <c r="F429" s="2"/>
      <c r="G429">
        <v>42.54</v>
      </c>
      <c r="H429" s="3" t="str">
        <f>IMSUM(H427,G429)</f>
        <v>1329.25</v>
      </c>
      <c r="I429" s="2" t="str">
        <f>IMSUM(F428,E429,G429)</f>
        <v>102.54</v>
      </c>
    </row>
    <row r="430" spans="1:11" x14ac:dyDescent="0.25">
      <c r="A430" s="1">
        <v>45505</v>
      </c>
      <c r="B430">
        <v>59535</v>
      </c>
      <c r="C430" t="s">
        <v>0</v>
      </c>
      <c r="D430" t="s">
        <v>302</v>
      </c>
      <c r="E430" s="17"/>
      <c r="F430" s="2" t="str">
        <f>IMSUB(B430,B429)</f>
        <v>40</v>
      </c>
      <c r="H430" s="3"/>
    </row>
    <row r="431" spans="1:11" x14ac:dyDescent="0.25">
      <c r="B431">
        <v>59540</v>
      </c>
      <c r="C431" t="s">
        <v>18</v>
      </c>
      <c r="D431" t="s">
        <v>254</v>
      </c>
      <c r="E431" s="17" t="str">
        <f>IMSUB(B431,B430)</f>
        <v>5</v>
      </c>
      <c r="F431" s="2"/>
      <c r="G431">
        <v>54.58</v>
      </c>
      <c r="H431" s="3">
        <v>54.58</v>
      </c>
      <c r="I431" s="2" t="str">
        <f>IMSUM(F430,E431,G431)</f>
        <v>99.58</v>
      </c>
    </row>
    <row r="432" spans="1:11" x14ac:dyDescent="0.25">
      <c r="A432" s="1">
        <v>45506</v>
      </c>
      <c r="B432">
        <v>59586</v>
      </c>
      <c r="C432" t="s">
        <v>27</v>
      </c>
      <c r="D432" t="s">
        <v>303</v>
      </c>
      <c r="E432" s="17"/>
      <c r="F432" s="2" t="str">
        <f>IMSUB(B432,B431)</f>
        <v>46</v>
      </c>
      <c r="H432" s="3"/>
    </row>
    <row r="433" spans="1:9" x14ac:dyDescent="0.25">
      <c r="B433">
        <v>59624</v>
      </c>
      <c r="C433" t="s">
        <v>32</v>
      </c>
      <c r="D433" t="s">
        <v>304</v>
      </c>
      <c r="E433" s="17" t="str">
        <f>IMSUB(B433,B432)</f>
        <v>38</v>
      </c>
      <c r="F433" s="2"/>
      <c r="G433">
        <v>42.16</v>
      </c>
      <c r="H433" s="3" t="str">
        <f>IMSUM(H431,G433)</f>
        <v>96.74</v>
      </c>
      <c r="I433" s="2" t="str">
        <f>IMSUM(F432,E433,G433)</f>
        <v>126.16</v>
      </c>
    </row>
    <row r="434" spans="1:9" x14ac:dyDescent="0.25">
      <c r="A434" s="1">
        <v>45507</v>
      </c>
      <c r="B434">
        <v>59671</v>
      </c>
      <c r="C434" t="s">
        <v>3</v>
      </c>
      <c r="D434" t="s">
        <v>306</v>
      </c>
      <c r="E434" s="17"/>
      <c r="F434" s="2" t="str">
        <f>IMSUB(B434,B433)</f>
        <v>47</v>
      </c>
      <c r="H434" s="3"/>
      <c r="I434" s="2"/>
    </row>
    <row r="435" spans="1:9" x14ac:dyDescent="0.25">
      <c r="B435">
        <v>59676</v>
      </c>
      <c r="C435" t="s">
        <v>28</v>
      </c>
      <c r="D435" t="s">
        <v>307</v>
      </c>
      <c r="E435" s="17" t="str">
        <f>IMSUB(B435,B434)</f>
        <v>5</v>
      </c>
      <c r="F435" s="2"/>
      <c r="G435">
        <v>49.52</v>
      </c>
      <c r="H435" s="3" t="str">
        <f>IMSUM(H433,G435)</f>
        <v>146.26</v>
      </c>
      <c r="I435" s="2" t="str">
        <f>IMSUM(F434,E435,G435)</f>
        <v>101.52</v>
      </c>
    </row>
    <row r="436" spans="1:9" x14ac:dyDescent="0.25">
      <c r="A436" s="1">
        <v>45508</v>
      </c>
      <c r="B436">
        <v>59736</v>
      </c>
      <c r="C436" t="s">
        <v>7</v>
      </c>
      <c r="D436" t="s">
        <v>239</v>
      </c>
      <c r="E436" s="17"/>
      <c r="F436" s="2" t="str">
        <f>IMSUB(B436,B435)</f>
        <v>60</v>
      </c>
      <c r="H436" s="3"/>
    </row>
    <row r="437" spans="1:9" x14ac:dyDescent="0.25">
      <c r="B437">
        <v>59761</v>
      </c>
      <c r="C437" t="s">
        <v>5</v>
      </c>
      <c r="D437" t="s">
        <v>239</v>
      </c>
      <c r="E437" s="17" t="str">
        <f>IMSUB(B437,B436)</f>
        <v>25</v>
      </c>
      <c r="F437" s="2"/>
      <c r="G437">
        <v>26.67</v>
      </c>
      <c r="H437" s="3" t="str">
        <f>IMSUM(H435,G437)</f>
        <v>172.93</v>
      </c>
      <c r="I437" s="2" t="str">
        <f>IMSUM(F436,E437,G437)</f>
        <v>111.67</v>
      </c>
    </row>
    <row r="438" spans="1:9" x14ac:dyDescent="0.25">
      <c r="A438" s="1">
        <v>45509</v>
      </c>
      <c r="B438">
        <v>59815</v>
      </c>
      <c r="C438" t="s">
        <v>7</v>
      </c>
      <c r="D438" t="s">
        <v>251</v>
      </c>
      <c r="E438" s="17"/>
      <c r="F438" s="2" t="str">
        <f>IMSUB(B438,B437)</f>
        <v>54</v>
      </c>
      <c r="H438" s="3"/>
      <c r="I438" s="3"/>
    </row>
    <row r="439" spans="1:9" x14ac:dyDescent="0.25">
      <c r="B439">
        <v>59818</v>
      </c>
      <c r="C439" t="s">
        <v>16</v>
      </c>
      <c r="D439" t="s">
        <v>281</v>
      </c>
      <c r="E439" s="17" t="str">
        <f>IMSUB(B439,B438)</f>
        <v>3</v>
      </c>
      <c r="F439" s="2"/>
      <c r="G439">
        <v>52.46</v>
      </c>
      <c r="H439" s="3" t="str">
        <f>IMSUM(H437,G439)</f>
        <v>225.39</v>
      </c>
      <c r="I439" s="2" t="str">
        <f>IMSUM(F438,E439,G439)</f>
        <v>109.46</v>
      </c>
    </row>
    <row r="440" spans="1:9" x14ac:dyDescent="0.25">
      <c r="A440" s="1">
        <v>45510</v>
      </c>
      <c r="B440">
        <v>59870</v>
      </c>
      <c r="C440" t="s">
        <v>3</v>
      </c>
      <c r="D440" t="s">
        <v>309</v>
      </c>
      <c r="E440" s="17"/>
      <c r="F440" s="2" t="str">
        <f>IMSUB(B440,B439)</f>
        <v>52</v>
      </c>
      <c r="H440" s="3"/>
    </row>
    <row r="441" spans="1:9" x14ac:dyDescent="0.25">
      <c r="B441">
        <v>59899</v>
      </c>
      <c r="C441" t="s">
        <v>16</v>
      </c>
      <c r="D441" t="s">
        <v>239</v>
      </c>
      <c r="E441" s="17" t="str">
        <f>IMSUB(B441,B440)</f>
        <v>29</v>
      </c>
      <c r="F441" s="2"/>
      <c r="G441">
        <v>22.81</v>
      </c>
      <c r="H441" s="3" t="str">
        <f>IMSUM(H439,G441)</f>
        <v>248.2</v>
      </c>
      <c r="I441" s="2" t="str">
        <f>IMSUM(F440,E441,G441)</f>
        <v>103.81</v>
      </c>
    </row>
    <row r="442" spans="1:9" x14ac:dyDescent="0.25">
      <c r="A442" s="1">
        <v>45511</v>
      </c>
      <c r="B442">
        <v>59938</v>
      </c>
      <c r="C442" t="s">
        <v>3</v>
      </c>
      <c r="D442" t="s">
        <v>310</v>
      </c>
      <c r="E442" s="17"/>
      <c r="F442" s="2" t="str">
        <f>IMSUB(B442,B441)</f>
        <v>39</v>
      </c>
      <c r="H442" s="3"/>
    </row>
    <row r="443" spans="1:9" x14ac:dyDescent="0.25">
      <c r="B443">
        <v>59959</v>
      </c>
      <c r="C443" t="s">
        <v>18</v>
      </c>
      <c r="D443" t="s">
        <v>298</v>
      </c>
      <c r="E443" s="17" t="str">
        <f>IMSUB(B443,B442)</f>
        <v>21</v>
      </c>
      <c r="F443" s="2"/>
      <c r="G443">
        <v>7.17</v>
      </c>
      <c r="H443" s="3" t="str">
        <f>IMSUM(H441,G443)</f>
        <v>255.37</v>
      </c>
      <c r="I443" s="2" t="str">
        <f>IMSUM(F442,E443,G443)</f>
        <v>67.17</v>
      </c>
    </row>
    <row r="444" spans="1:9" x14ac:dyDescent="0.25">
      <c r="A444" s="1">
        <v>45512</v>
      </c>
      <c r="B444">
        <v>59992</v>
      </c>
      <c r="C444" t="s">
        <v>7</v>
      </c>
      <c r="D444" t="s">
        <v>206</v>
      </c>
      <c r="E444" s="17"/>
      <c r="F444" s="2" t="str">
        <f>IMSUB(B444,B443)</f>
        <v>33</v>
      </c>
      <c r="H444" s="3"/>
    </row>
    <row r="445" spans="1:9" x14ac:dyDescent="0.25">
      <c r="B445">
        <v>60007</v>
      </c>
      <c r="C445" t="s">
        <v>18</v>
      </c>
      <c r="D445" t="s">
        <v>311</v>
      </c>
      <c r="E445" s="17" t="str">
        <f>IMSUB(B445,B444)</f>
        <v>15</v>
      </c>
      <c r="F445" s="2"/>
      <c r="G445">
        <v>12.26</v>
      </c>
      <c r="H445" s="3" t="str">
        <f>IMSUM(H443,G445)</f>
        <v>267.63</v>
      </c>
      <c r="I445" s="2" t="str">
        <f>IMSUM(F444,E445,G445)</f>
        <v>60.26</v>
      </c>
    </row>
    <row r="446" spans="1:9" x14ac:dyDescent="0.25">
      <c r="A446" s="1">
        <v>45513</v>
      </c>
      <c r="B446">
        <v>60050</v>
      </c>
      <c r="C446" t="s">
        <v>202</v>
      </c>
      <c r="D446" t="s">
        <v>312</v>
      </c>
      <c r="E446" s="17"/>
      <c r="F446" s="2" t="str">
        <f>IMSUB(B446,B445)</f>
        <v>43</v>
      </c>
      <c r="H446" s="3"/>
      <c r="I446" s="2"/>
    </row>
    <row r="447" spans="1:9" x14ac:dyDescent="0.25">
      <c r="B447">
        <v>60054</v>
      </c>
      <c r="C447" t="s">
        <v>28</v>
      </c>
      <c r="D447" t="s">
        <v>313</v>
      </c>
      <c r="E447" s="17" t="str">
        <f>IMSUB(B447,B446)</f>
        <v>4</v>
      </c>
      <c r="F447" s="2"/>
      <c r="G447">
        <v>36.67</v>
      </c>
      <c r="H447" s="3" t="str">
        <f>IMSUM(H445,G447)</f>
        <v>304.3</v>
      </c>
      <c r="I447" s="2" t="str">
        <f>IMSUM(F446,E447,G447)</f>
        <v>83.67</v>
      </c>
    </row>
    <row r="448" spans="1:9" x14ac:dyDescent="0.25">
      <c r="A448" s="1">
        <v>45514</v>
      </c>
      <c r="B448">
        <v>60112</v>
      </c>
      <c r="C448" t="s">
        <v>3</v>
      </c>
      <c r="D448" t="s">
        <v>314</v>
      </c>
      <c r="E448" s="17"/>
      <c r="F448" s="2" t="str">
        <f>IMSUB(B448,B447)</f>
        <v>58</v>
      </c>
      <c r="H448" s="3"/>
    </row>
    <row r="449" spans="1:9" x14ac:dyDescent="0.25">
      <c r="B449">
        <v>60096</v>
      </c>
      <c r="C449" t="s">
        <v>18</v>
      </c>
      <c r="D449" t="s">
        <v>315</v>
      </c>
      <c r="E449" s="17" t="str">
        <f>IMSUB(B449,B448)</f>
        <v>-16</v>
      </c>
      <c r="F449" s="2"/>
      <c r="G449">
        <v>56.08</v>
      </c>
      <c r="H449" s="3" t="str">
        <f>IMSUM(H447,G449)</f>
        <v>360.38</v>
      </c>
      <c r="I449" s="2" t="str">
        <f>IMSUM(F448,E449,G449)</f>
        <v>98.08</v>
      </c>
    </row>
    <row r="450" spans="1:9" x14ac:dyDescent="0.25">
      <c r="A450" s="1">
        <v>45515</v>
      </c>
      <c r="B450">
        <v>60139</v>
      </c>
      <c r="C450" t="s">
        <v>3</v>
      </c>
      <c r="D450" t="s">
        <v>242</v>
      </c>
      <c r="E450" s="17"/>
      <c r="F450" s="2" t="str">
        <f>IMSUB(B450,B449)</f>
        <v>43</v>
      </c>
      <c r="H450" s="3"/>
      <c r="I450" s="3"/>
    </row>
    <row r="451" spans="1:9" x14ac:dyDescent="0.25">
      <c r="B451">
        <v>60147</v>
      </c>
      <c r="C451" t="s">
        <v>16</v>
      </c>
      <c r="D451" t="s">
        <v>217</v>
      </c>
      <c r="E451" s="17" t="str">
        <f>IMSUB(B451,B450)</f>
        <v>8</v>
      </c>
      <c r="F451" s="2"/>
      <c r="G451">
        <v>40.81</v>
      </c>
      <c r="H451" s="3" t="str">
        <f>IMSUM(H449,G451)</f>
        <v>401.19</v>
      </c>
      <c r="I451" s="2" t="str">
        <f>IMSUM(F450,E451,G451)</f>
        <v>91.81</v>
      </c>
    </row>
    <row r="452" spans="1:9" x14ac:dyDescent="0.25">
      <c r="A452" s="1">
        <v>45516</v>
      </c>
      <c r="B452">
        <v>60178</v>
      </c>
      <c r="C452" t="s">
        <v>7</v>
      </c>
      <c r="D452" t="s">
        <v>181</v>
      </c>
      <c r="E452" s="17"/>
      <c r="F452" s="2" t="str">
        <f>IMSUB(B452,B451)</f>
        <v>31</v>
      </c>
      <c r="H452" s="3"/>
    </row>
    <row r="453" spans="1:9" x14ac:dyDescent="0.25">
      <c r="B453">
        <v>60179</v>
      </c>
      <c r="C453" t="s">
        <v>5</v>
      </c>
      <c r="D453" t="s">
        <v>224</v>
      </c>
      <c r="E453" s="17" t="str">
        <f>IMSUB(B453,B452)</f>
        <v>1</v>
      </c>
      <c r="F453" s="2"/>
      <c r="G453">
        <v>36.049999999999997</v>
      </c>
      <c r="H453" s="3" t="str">
        <f>IMSUM(H451,G453)</f>
        <v>437.24</v>
      </c>
      <c r="I453" s="2" t="str">
        <f>IMSUM(F452,E453,G453)</f>
        <v>68.05</v>
      </c>
    </row>
    <row r="454" spans="1:9" x14ac:dyDescent="0.25">
      <c r="A454" s="1">
        <v>45517</v>
      </c>
      <c r="B454">
        <v>60210</v>
      </c>
      <c r="C454" t="s">
        <v>3</v>
      </c>
      <c r="D454" t="s">
        <v>84</v>
      </c>
      <c r="E454" s="17"/>
      <c r="F454" s="2" t="str">
        <f>IMSUB(B454,B453)</f>
        <v>31</v>
      </c>
      <c r="H454" s="3"/>
    </row>
    <row r="455" spans="1:9" x14ac:dyDescent="0.25">
      <c r="B455">
        <v>60181</v>
      </c>
      <c r="C455" t="s">
        <v>5</v>
      </c>
      <c r="D455" t="s">
        <v>224</v>
      </c>
      <c r="E455" s="17" t="str">
        <f>IMSUB(B455,B454)</f>
        <v>-29</v>
      </c>
      <c r="F455" s="2"/>
      <c r="G455">
        <v>58.89</v>
      </c>
      <c r="H455" s="3" t="str">
        <f>IMSUM(H453,G455)</f>
        <v>496.13</v>
      </c>
      <c r="I455" s="2" t="str">
        <f>IMSUM(F454,E455,G455)</f>
        <v>60.89</v>
      </c>
    </row>
    <row r="456" spans="1:9" x14ac:dyDescent="0.25">
      <c r="A456" s="1">
        <v>45518</v>
      </c>
      <c r="B456">
        <v>60213</v>
      </c>
      <c r="C456" t="s">
        <v>0</v>
      </c>
      <c r="D456" t="s">
        <v>316</v>
      </c>
      <c r="E456" s="17"/>
      <c r="F456" s="2" t="str">
        <f>IMSUB(B456,B455)</f>
        <v>32</v>
      </c>
      <c r="H456" s="3"/>
    </row>
    <row r="457" spans="1:9" x14ac:dyDescent="0.25">
      <c r="B457">
        <v>60197</v>
      </c>
      <c r="C457" t="s">
        <v>5</v>
      </c>
      <c r="D457" t="s">
        <v>235</v>
      </c>
      <c r="E457" s="17" t="str">
        <f>IMSUB(B457,B456)</f>
        <v>-16</v>
      </c>
      <c r="F457" s="2"/>
      <c r="G457">
        <v>53.98</v>
      </c>
      <c r="H457" s="3" t="str">
        <f>IMSUM(H455,G457)</f>
        <v>550.11</v>
      </c>
      <c r="I457" s="2" t="str">
        <f>IMSUM(F456,E457,G457)</f>
        <v>69.98</v>
      </c>
    </row>
    <row r="458" spans="1:9" x14ac:dyDescent="0.25">
      <c r="A458" s="1">
        <v>45519</v>
      </c>
      <c r="B458">
        <v>60231</v>
      </c>
      <c r="C458" t="s">
        <v>3</v>
      </c>
      <c r="D458" t="s">
        <v>242</v>
      </c>
      <c r="E458" s="17"/>
      <c r="F458" s="2" t="str">
        <f>IMSUB(B458,B457)</f>
        <v>34</v>
      </c>
      <c r="H458" s="3"/>
    </row>
    <row r="459" spans="1:9" x14ac:dyDescent="0.25">
      <c r="B459">
        <v>60214</v>
      </c>
      <c r="C459" t="s">
        <v>18</v>
      </c>
      <c r="D459" t="s">
        <v>217</v>
      </c>
      <c r="E459" s="17" t="str">
        <f>IMSUB(B459,B458)</f>
        <v>-17</v>
      </c>
      <c r="F459" s="2"/>
      <c r="G459">
        <v>51.74</v>
      </c>
      <c r="H459" s="3" t="str">
        <f>IMSUM(H457,G459)</f>
        <v>601.85</v>
      </c>
      <c r="I459" s="2" t="str">
        <f>IMSUM(F458,E459,G459)</f>
        <v>68.74</v>
      </c>
    </row>
    <row r="460" spans="1:9" x14ac:dyDescent="0.25">
      <c r="A460" s="1">
        <v>45520</v>
      </c>
      <c r="B460">
        <v>60256</v>
      </c>
      <c r="C460" t="s">
        <v>0</v>
      </c>
      <c r="D460" t="s">
        <v>317</v>
      </c>
      <c r="E460" s="17"/>
      <c r="F460" s="2" t="str">
        <f>IMSUB(B460,B459)</f>
        <v>42</v>
      </c>
      <c r="H460" s="3"/>
      <c r="I460" s="2"/>
    </row>
    <row r="461" spans="1:9" x14ac:dyDescent="0.25">
      <c r="B461">
        <v>60256</v>
      </c>
      <c r="C461" t="s">
        <v>18</v>
      </c>
      <c r="D461" t="s">
        <v>265</v>
      </c>
      <c r="E461" s="17" t="str">
        <f>IMSUB(B461,B460)</f>
        <v>0</v>
      </c>
      <c r="F461" s="2"/>
      <c r="G461">
        <v>46</v>
      </c>
      <c r="H461" s="3" t="str">
        <f>IMSUM(H459,G461)</f>
        <v>647.85</v>
      </c>
      <c r="I461" s="2" t="str">
        <f>IMSUM(F460,E461,G461)</f>
        <v>88</v>
      </c>
    </row>
    <row r="462" spans="1:9" x14ac:dyDescent="0.25">
      <c r="A462" s="1">
        <v>45521</v>
      </c>
      <c r="B462">
        <v>60295</v>
      </c>
      <c r="C462" t="s">
        <v>7</v>
      </c>
      <c r="D462" t="s">
        <v>318</v>
      </c>
      <c r="E462" s="17"/>
      <c r="F462" s="2" t="str">
        <f>IMSUB(B462,B461)</f>
        <v>39</v>
      </c>
      <c r="H462" s="3"/>
    </row>
    <row r="463" spans="1:9" x14ac:dyDescent="0.25">
      <c r="B463">
        <v>60293</v>
      </c>
      <c r="C463" t="s">
        <v>5</v>
      </c>
      <c r="D463" t="s">
        <v>319</v>
      </c>
      <c r="E463" s="17" t="str">
        <f>IMSUB(B463,B462)</f>
        <v>-2</v>
      </c>
      <c r="F463" s="2"/>
      <c r="G463">
        <v>33.82</v>
      </c>
      <c r="H463" s="3" t="str">
        <f>IMSUM(H461,G463)</f>
        <v>681.67</v>
      </c>
      <c r="I463" s="2" t="str">
        <f>IMSUM(F462,E463,G463)</f>
        <v>70.82</v>
      </c>
    </row>
    <row r="464" spans="1:9" x14ac:dyDescent="0.25">
      <c r="A464" s="1">
        <v>45522</v>
      </c>
      <c r="B464">
        <v>60327</v>
      </c>
      <c r="C464" t="s">
        <v>0</v>
      </c>
      <c r="D464" t="s">
        <v>320</v>
      </c>
      <c r="E464" s="17"/>
      <c r="F464" s="2" t="str">
        <f>IMSUB(B464,B463)</f>
        <v>34</v>
      </c>
      <c r="H464" s="3"/>
      <c r="I464" s="3"/>
    </row>
    <row r="465" spans="1:13" x14ac:dyDescent="0.25">
      <c r="B465">
        <v>60362</v>
      </c>
      <c r="C465" t="s">
        <v>18</v>
      </c>
      <c r="D465" t="s">
        <v>239</v>
      </c>
      <c r="E465" s="17" t="str">
        <f>IMSUB(B465,B464)</f>
        <v>35</v>
      </c>
      <c r="F465" s="2"/>
      <c r="G465">
        <v>12.61</v>
      </c>
      <c r="H465" s="3" t="str">
        <f>IMSUM(H463,G465)</f>
        <v>694.28</v>
      </c>
      <c r="I465" s="2" t="str">
        <f>IMSUM(F464,E465,G465)</f>
        <v>81.61</v>
      </c>
    </row>
    <row r="466" spans="1:13" x14ac:dyDescent="0.25">
      <c r="A466" s="1">
        <v>45523</v>
      </c>
      <c r="B466">
        <v>60404</v>
      </c>
      <c r="C466" t="s">
        <v>0</v>
      </c>
      <c r="D466" t="s">
        <v>321</v>
      </c>
      <c r="E466" s="17"/>
      <c r="F466" s="2" t="str">
        <f>IMSUB(B466,B465)</f>
        <v>42</v>
      </c>
      <c r="H466" s="3"/>
      <c r="I466" s="2"/>
    </row>
    <row r="467" spans="1:13" x14ac:dyDescent="0.25">
      <c r="B467">
        <v>60432</v>
      </c>
      <c r="C467" t="s">
        <v>16</v>
      </c>
      <c r="D467" t="s">
        <v>239</v>
      </c>
      <c r="E467" s="17" t="str">
        <f>IMSUB(B467,B466)</f>
        <v>28</v>
      </c>
      <c r="F467" s="2"/>
      <c r="G467">
        <v>32</v>
      </c>
      <c r="H467" s="3" t="str">
        <f>IMSUM(H465,G467)</f>
        <v>726.28</v>
      </c>
      <c r="I467" s="2" t="str">
        <f>IMSUM(F466,E467,G467)</f>
        <v>102</v>
      </c>
    </row>
    <row r="468" spans="1:13" x14ac:dyDescent="0.25">
      <c r="A468" s="1">
        <v>45524</v>
      </c>
      <c r="B468">
        <v>60468</v>
      </c>
      <c r="C468" t="s">
        <v>0</v>
      </c>
      <c r="D468" t="s">
        <v>195</v>
      </c>
      <c r="E468" s="17"/>
      <c r="F468" s="2" t="str">
        <f>IMSUB(B468,B467)</f>
        <v>36</v>
      </c>
      <c r="H468" s="3"/>
    </row>
    <row r="469" spans="1:13" x14ac:dyDescent="0.25">
      <c r="B469">
        <v>60452</v>
      </c>
      <c r="C469" t="s">
        <v>5</v>
      </c>
      <c r="D469" t="s">
        <v>84</v>
      </c>
      <c r="E469" s="17" t="str">
        <f>IMSUB(B469,B468)</f>
        <v>-16</v>
      </c>
      <c r="F469" s="2"/>
      <c r="G469">
        <v>51.91</v>
      </c>
      <c r="H469" s="3" t="str">
        <f>IMSUM(H467,G469)</f>
        <v>778.19</v>
      </c>
      <c r="I469" s="2" t="str">
        <f>IMSUM(F468,E469,G469)</f>
        <v>71.91</v>
      </c>
    </row>
    <row r="470" spans="1:13" x14ac:dyDescent="0.25">
      <c r="A470" s="1">
        <v>45525</v>
      </c>
      <c r="B470">
        <v>60480</v>
      </c>
      <c r="C470" t="s">
        <v>7</v>
      </c>
      <c r="D470" t="s">
        <v>214</v>
      </c>
      <c r="E470" s="17"/>
      <c r="F470" s="2" t="str">
        <f>IMSUB(B470,B469)</f>
        <v>28</v>
      </c>
      <c r="H470" s="3"/>
      <c r="I470" s="3"/>
    </row>
    <row r="471" spans="1:13" x14ac:dyDescent="0.25">
      <c r="B471">
        <v>60452</v>
      </c>
      <c r="C471" t="s">
        <v>18</v>
      </c>
      <c r="D471" t="s">
        <v>226</v>
      </c>
      <c r="E471" s="17" t="str">
        <f>IMSUB(B471,B470)</f>
        <v>-28</v>
      </c>
      <c r="F471" s="2"/>
      <c r="G471">
        <v>57.73</v>
      </c>
      <c r="H471" s="3" t="str">
        <f>IMSUM(H469,G471)</f>
        <v>835.92</v>
      </c>
      <c r="I471" s="2" t="str">
        <f>IMSUM(F470,E471,G471)</f>
        <v>57.73</v>
      </c>
    </row>
    <row r="472" spans="1:13" x14ac:dyDescent="0.25">
      <c r="A472" s="1">
        <v>45526</v>
      </c>
      <c r="B472">
        <v>60483</v>
      </c>
      <c r="C472" t="s">
        <v>3</v>
      </c>
      <c r="D472" t="s">
        <v>207</v>
      </c>
      <c r="E472" s="17"/>
      <c r="F472" s="2" t="str">
        <f>IMSUB(B472,B471)</f>
        <v>31</v>
      </c>
      <c r="H472" s="3"/>
    </row>
    <row r="473" spans="1:13" x14ac:dyDescent="0.25">
      <c r="B473">
        <v>60459</v>
      </c>
      <c r="C473" t="s">
        <v>5</v>
      </c>
      <c r="D473" t="s">
        <v>318</v>
      </c>
      <c r="E473" s="17" t="str">
        <f>IMSUB(B473,B472)</f>
        <v>-24</v>
      </c>
      <c r="F473" s="2"/>
      <c r="G473">
        <v>52.01</v>
      </c>
      <c r="H473" s="3" t="str">
        <f>IMSUM(H471,G473)</f>
        <v>887.93</v>
      </c>
      <c r="I473" s="2" t="str">
        <f>IMSUM(F472,E473,G473)</f>
        <v>59.01</v>
      </c>
    </row>
    <row r="474" spans="1:13" x14ac:dyDescent="0.25">
      <c r="A474" s="1">
        <v>45527</v>
      </c>
      <c r="B474">
        <v>60488</v>
      </c>
      <c r="C474" t="s">
        <v>7</v>
      </c>
      <c r="D474" t="s">
        <v>322</v>
      </c>
      <c r="E474" s="17"/>
      <c r="F474" s="2" t="str">
        <f>IMSUB(B474,B473)</f>
        <v>29</v>
      </c>
      <c r="H474" s="3"/>
    </row>
    <row r="475" spans="1:13" x14ac:dyDescent="0.25">
      <c r="B475">
        <v>60459</v>
      </c>
      <c r="C475" t="s">
        <v>18</v>
      </c>
      <c r="D475" t="s">
        <v>302</v>
      </c>
      <c r="E475" s="17" t="str">
        <f>IMSUB(B475,B474)</f>
        <v>-29</v>
      </c>
      <c r="F475" s="2"/>
      <c r="G475">
        <v>57.17</v>
      </c>
      <c r="H475" s="3" t="str">
        <f>IMSUM(H473,G475)</f>
        <v>945.1</v>
      </c>
      <c r="I475" s="2" t="str">
        <f>IMSUM(F474,E475,G475)</f>
        <v>57.17</v>
      </c>
      <c r="K475">
        <v>239.91</v>
      </c>
    </row>
    <row r="476" spans="1:13" x14ac:dyDescent="0.25">
      <c r="A476" s="1">
        <v>45528</v>
      </c>
      <c r="B476">
        <v>60492</v>
      </c>
      <c r="C476" t="s">
        <v>3</v>
      </c>
      <c r="D476" t="s">
        <v>236</v>
      </c>
      <c r="E476" s="17"/>
      <c r="F476" s="2" t="str">
        <f>IMSUB(B476,B475)</f>
        <v>33</v>
      </c>
      <c r="H476" s="3"/>
    </row>
    <row r="477" spans="1:13" x14ac:dyDescent="0.25">
      <c r="B477">
        <v>60466</v>
      </c>
      <c r="C477" t="s">
        <v>18</v>
      </c>
      <c r="D477" t="s">
        <v>217</v>
      </c>
      <c r="E477" s="17" t="str">
        <f>IMSUB(B477,B476)</f>
        <v>-26</v>
      </c>
      <c r="F477" s="2"/>
      <c r="G477">
        <v>55.48</v>
      </c>
      <c r="H477" s="3" t="str">
        <f>IMSUM(H475,G477)</f>
        <v>1000.58</v>
      </c>
      <c r="I477" s="2" t="str">
        <f>IMSUM(F476,E477,G477)</f>
        <v>62.48</v>
      </c>
    </row>
    <row r="478" spans="1:13" x14ac:dyDescent="0.25">
      <c r="A478" s="1">
        <v>45529</v>
      </c>
      <c r="B478">
        <v>60504</v>
      </c>
      <c r="C478" t="s">
        <v>0</v>
      </c>
      <c r="D478" t="s">
        <v>207</v>
      </c>
      <c r="E478" s="17"/>
      <c r="F478" s="2" t="str">
        <f>IMSUB(B478,B477)</f>
        <v>38</v>
      </c>
      <c r="H478" s="3"/>
      <c r="J478">
        <v>486.03</v>
      </c>
      <c r="L478">
        <v>1856</v>
      </c>
      <c r="M478">
        <v>243.44</v>
      </c>
    </row>
    <row r="479" spans="1:13" x14ac:dyDescent="0.25">
      <c r="B479">
        <v>60497</v>
      </c>
      <c r="C479" t="s">
        <v>18</v>
      </c>
      <c r="D479" t="s">
        <v>292</v>
      </c>
      <c r="E479" s="17" t="str">
        <f>IMSUB(B479,B478)</f>
        <v>-7</v>
      </c>
      <c r="F479" s="2"/>
      <c r="G479">
        <v>43.32</v>
      </c>
      <c r="H479" s="3" t="str">
        <f>IMSUM(H477,G479)</f>
        <v>1043.9</v>
      </c>
      <c r="I479" s="2" t="str">
        <f>IMSUM(F478,E479,G479)</f>
        <v>74.32</v>
      </c>
    </row>
    <row r="480" spans="1:13" x14ac:dyDescent="0.25">
      <c r="A480" s="1">
        <v>45530</v>
      </c>
      <c r="B480">
        <v>60546</v>
      </c>
      <c r="C480" t="s">
        <v>0</v>
      </c>
      <c r="D480" t="s">
        <v>323</v>
      </c>
      <c r="E480" s="17"/>
      <c r="F480" s="2" t="str">
        <f>IMSUB(B480,B479)</f>
        <v>49</v>
      </c>
      <c r="H480" s="3"/>
      <c r="I480" s="2"/>
    </row>
    <row r="481" spans="1:9" x14ac:dyDescent="0.25">
      <c r="B481">
        <v>60550</v>
      </c>
      <c r="C481" t="s">
        <v>5</v>
      </c>
      <c r="D481" t="s">
        <v>239</v>
      </c>
      <c r="E481" s="17" t="str">
        <f>IMSUB(B481,B480)</f>
        <v>4</v>
      </c>
      <c r="F481" s="2"/>
      <c r="G481">
        <v>46.07</v>
      </c>
      <c r="H481" s="3" t="str">
        <f>IMSUM(H479,G481)</f>
        <v>1089.97</v>
      </c>
      <c r="I481" s="2" t="str">
        <f>IMSUM(F480,E481,G481)</f>
        <v>99.07</v>
      </c>
    </row>
    <row r="482" spans="1:9" x14ac:dyDescent="0.25">
      <c r="A482" s="1">
        <v>45531</v>
      </c>
      <c r="B482">
        <v>60587</v>
      </c>
      <c r="C482" t="s">
        <v>3</v>
      </c>
      <c r="D482" t="s">
        <v>236</v>
      </c>
      <c r="E482" s="17"/>
      <c r="F482" s="2" t="str">
        <f>IMSUB(B482,B481)</f>
        <v>37</v>
      </c>
      <c r="H482" s="3"/>
    </row>
    <row r="483" spans="1:9" x14ac:dyDescent="0.25">
      <c r="B483">
        <v>60571</v>
      </c>
      <c r="C483" t="s">
        <v>18</v>
      </c>
      <c r="D483" t="s">
        <v>324</v>
      </c>
      <c r="E483" s="17" t="str">
        <f>IMSUB(B483,B482)</f>
        <v>-16</v>
      </c>
      <c r="F483" s="2"/>
      <c r="G483">
        <v>54.64</v>
      </c>
      <c r="H483" s="3" t="str">
        <f>IMSUM(H481,G483)</f>
        <v>1144.61</v>
      </c>
      <c r="I483" s="2" t="str">
        <f>IMSUM(F482,E483,G483)</f>
        <v>75.64</v>
      </c>
    </row>
    <row r="484" spans="1:9" x14ac:dyDescent="0.25">
      <c r="A484" s="1">
        <v>45532</v>
      </c>
      <c r="B484">
        <v>60610</v>
      </c>
      <c r="C484" t="s">
        <v>0</v>
      </c>
      <c r="D484" t="s">
        <v>325</v>
      </c>
      <c r="E484" s="17"/>
      <c r="F484" s="2" t="str">
        <f>IMSUB(B484,B483)</f>
        <v>39</v>
      </c>
      <c r="H484" s="3"/>
      <c r="I484" s="3"/>
    </row>
    <row r="485" spans="1:9" x14ac:dyDescent="0.25">
      <c r="B485">
        <v>60617</v>
      </c>
      <c r="C485" t="s">
        <v>5</v>
      </c>
      <c r="D485" t="s">
        <v>275</v>
      </c>
      <c r="E485" s="17" t="str">
        <f>IMSUB(B485,B484)</f>
        <v>7</v>
      </c>
      <c r="F485" s="2"/>
      <c r="G485">
        <v>52.4</v>
      </c>
      <c r="H485" s="3" t="str">
        <f>IMSUM(H483,G485)</f>
        <v>1197.01</v>
      </c>
      <c r="I485" s="2" t="str">
        <f>IMSUM(F484,E485,G485)</f>
        <v>98.4</v>
      </c>
    </row>
    <row r="486" spans="1:9" x14ac:dyDescent="0.25">
      <c r="A486" s="1">
        <v>45533</v>
      </c>
      <c r="B486">
        <v>60673</v>
      </c>
      <c r="C486" t="s">
        <v>3</v>
      </c>
      <c r="D486" t="s">
        <v>242</v>
      </c>
      <c r="E486" s="17"/>
      <c r="F486" s="2" t="str">
        <f>IMSUB(B486,B485)</f>
        <v>56</v>
      </c>
      <c r="H486" s="3"/>
      <c r="I486" s="2"/>
    </row>
    <row r="487" spans="1:9" x14ac:dyDescent="0.25">
      <c r="B487">
        <v>60664</v>
      </c>
      <c r="C487" t="s">
        <v>18</v>
      </c>
      <c r="D487" t="s">
        <v>224</v>
      </c>
      <c r="E487" s="17" t="str">
        <f>IMSUB(B487,B486)</f>
        <v>-9</v>
      </c>
      <c r="F487" s="2"/>
      <c r="G487">
        <v>39.92</v>
      </c>
      <c r="H487" s="3" t="str">
        <f>IMSUM(H485,G487)</f>
        <v>1236.93</v>
      </c>
      <c r="I487" s="2" t="str">
        <f>IMSUM(F486,E487,G487)</f>
        <v>86.92</v>
      </c>
    </row>
    <row r="488" spans="1:9" x14ac:dyDescent="0.25">
      <c r="A488" s="1">
        <v>45534</v>
      </c>
      <c r="B488">
        <v>60705</v>
      </c>
      <c r="C488" t="s">
        <v>7</v>
      </c>
      <c r="D488" t="s">
        <v>84</v>
      </c>
      <c r="E488" s="17"/>
      <c r="F488" s="2" t="str">
        <f>IMSUB(B488,B487)</f>
        <v>41</v>
      </c>
      <c r="H488" s="3"/>
    </row>
    <row r="489" spans="1:9" x14ac:dyDescent="0.25">
      <c r="B489">
        <v>60699</v>
      </c>
      <c r="C489" t="s">
        <v>16</v>
      </c>
      <c r="D489" t="s">
        <v>226</v>
      </c>
      <c r="E489" s="17" t="str">
        <f>IMSUB(B489,B488)</f>
        <v>-6</v>
      </c>
      <c r="F489" s="2"/>
      <c r="G489">
        <v>52.58</v>
      </c>
      <c r="H489" s="3" t="str">
        <f>IMSUM(H487,G489)</f>
        <v>1289.51</v>
      </c>
      <c r="I489" s="2" t="str">
        <f>IMSUM(F488,E489,G489)</f>
        <v>87.58</v>
      </c>
    </row>
    <row r="490" spans="1:9" x14ac:dyDescent="0.25">
      <c r="A490" s="1">
        <v>45535</v>
      </c>
      <c r="B490">
        <v>60720</v>
      </c>
      <c r="C490" t="s">
        <v>3</v>
      </c>
      <c r="D490" t="s">
        <v>242</v>
      </c>
      <c r="E490" s="17"/>
      <c r="F490" s="2" t="str">
        <f>IMSUB(B490,B489)</f>
        <v>21</v>
      </c>
      <c r="H490" s="3"/>
      <c r="I490" s="3"/>
    </row>
    <row r="491" spans="1:9" x14ac:dyDescent="0.25">
      <c r="B491">
        <v>60714</v>
      </c>
      <c r="C491" t="s">
        <v>18</v>
      </c>
      <c r="D491" t="s">
        <v>226</v>
      </c>
      <c r="E491" s="17" t="str">
        <f>IMSUB(B491,B490)</f>
        <v>-6</v>
      </c>
      <c r="F491" s="2"/>
      <c r="G491">
        <v>51.57</v>
      </c>
      <c r="H491" s="3" t="str">
        <f>IMSUM(H489,G491)</f>
        <v>1341.08</v>
      </c>
      <c r="I491" s="2" t="str">
        <f>IMSUM(F490,E491,G491)</f>
        <v>66.57</v>
      </c>
    </row>
    <row r="492" spans="1:9" x14ac:dyDescent="0.25">
      <c r="A492" s="1">
        <v>45536</v>
      </c>
      <c r="B492">
        <v>60753</v>
      </c>
      <c r="C492" t="s">
        <v>7</v>
      </c>
      <c r="D492" t="s">
        <v>294</v>
      </c>
      <c r="E492" s="17"/>
      <c r="F492" s="2" t="str">
        <f>IMSUB(B492,B491)</f>
        <v>39</v>
      </c>
      <c r="H492" s="3"/>
    </row>
    <row r="493" spans="1:9" x14ac:dyDescent="0.25">
      <c r="B493">
        <v>60792</v>
      </c>
      <c r="C493" t="s">
        <v>5</v>
      </c>
      <c r="D493" t="s">
        <v>266</v>
      </c>
      <c r="E493" s="17" t="str">
        <f>IMSUB(B493,B492)</f>
        <v>39</v>
      </c>
      <c r="F493" s="2"/>
      <c r="G493">
        <v>18.850000000000001</v>
      </c>
      <c r="H493" s="3">
        <v>18.850000000000001</v>
      </c>
      <c r="I493" s="2" t="str">
        <f>IMSUM(F492,E493,G493)</f>
        <v>96.85</v>
      </c>
    </row>
    <row r="494" spans="1:9" x14ac:dyDescent="0.25">
      <c r="A494" s="1">
        <v>45537</v>
      </c>
      <c r="B494">
        <v>60837</v>
      </c>
      <c r="C494" t="s">
        <v>326</v>
      </c>
      <c r="D494" t="s">
        <v>262</v>
      </c>
      <c r="E494" s="17"/>
      <c r="F494" s="2" t="str">
        <f>IMSUB(B494,B493)</f>
        <v>45</v>
      </c>
      <c r="H494" s="3"/>
    </row>
    <row r="495" spans="1:9" x14ac:dyDescent="0.25">
      <c r="B495">
        <v>60823</v>
      </c>
      <c r="C495" t="s">
        <v>18</v>
      </c>
      <c r="D495" t="s">
        <v>327</v>
      </c>
      <c r="E495" s="17" t="str">
        <f>IMSUB(B495,B494)</f>
        <v>-14</v>
      </c>
      <c r="F495" s="2"/>
      <c r="G495">
        <v>51.08</v>
      </c>
      <c r="H495" s="3" t="str">
        <f>IMSUM(H493,G495)</f>
        <v>69.93</v>
      </c>
      <c r="I495" s="2" t="str">
        <f>IMSUM(F494,E495,G495)</f>
        <v>82.08</v>
      </c>
    </row>
    <row r="496" spans="1:9" x14ac:dyDescent="0.25">
      <c r="A496" s="1">
        <v>45538</v>
      </c>
      <c r="B496">
        <v>60862</v>
      </c>
      <c r="C496" t="s">
        <v>3</v>
      </c>
      <c r="D496" t="s">
        <v>181</v>
      </c>
      <c r="E496" s="17"/>
      <c r="F496" s="2" t="str">
        <f>IMSUB(B496,B495)</f>
        <v>39</v>
      </c>
      <c r="H496" s="3"/>
    </row>
    <row r="497" spans="1:9" x14ac:dyDescent="0.25">
      <c r="B497">
        <v>60839</v>
      </c>
      <c r="C497" t="s">
        <v>18</v>
      </c>
      <c r="D497" t="s">
        <v>328</v>
      </c>
      <c r="E497" s="17" t="str">
        <f>IMSUB(B497,B496)</f>
        <v>-23</v>
      </c>
      <c r="F497" s="2"/>
      <c r="G497">
        <v>56.07</v>
      </c>
      <c r="H497" s="3" t="str">
        <f>IMSUM(H495,G497)</f>
        <v>126</v>
      </c>
      <c r="I497" s="2" t="str">
        <f>IMSUM(F496,E497,G497)</f>
        <v>72.07</v>
      </c>
    </row>
    <row r="498" spans="1:9" x14ac:dyDescent="0.25">
      <c r="A498" s="1">
        <v>45539</v>
      </c>
      <c r="B498">
        <v>60871</v>
      </c>
      <c r="C498" t="s">
        <v>3</v>
      </c>
      <c r="D498" t="s">
        <v>244</v>
      </c>
      <c r="E498" s="17"/>
      <c r="F498" s="2" t="str">
        <f>IMSUB(B498,B497)</f>
        <v>32</v>
      </c>
      <c r="H498" s="3"/>
    </row>
    <row r="499" spans="1:9" x14ac:dyDescent="0.25">
      <c r="B499">
        <v>60851</v>
      </c>
      <c r="C499" t="s">
        <v>5</v>
      </c>
      <c r="D499" t="s">
        <v>195</v>
      </c>
      <c r="E499" s="17" t="str">
        <f>IMSUB(B499,B498)</f>
        <v>-20</v>
      </c>
      <c r="F499" s="2"/>
      <c r="G499">
        <v>52.78</v>
      </c>
      <c r="H499" s="3" t="str">
        <f>IMSUM(H497,G499)</f>
        <v>178.78</v>
      </c>
      <c r="I499" s="2" t="str">
        <f>IMSUM(F498,E499,G499)</f>
        <v>64.78</v>
      </c>
    </row>
    <row r="500" spans="1:9" x14ac:dyDescent="0.25">
      <c r="A500" s="1">
        <v>45540</v>
      </c>
      <c r="B500">
        <v>60880</v>
      </c>
      <c r="C500" t="s">
        <v>7</v>
      </c>
      <c r="D500" t="s">
        <v>329</v>
      </c>
      <c r="E500" s="17"/>
      <c r="F500" s="2" t="str">
        <f>IMSUB(B500,B499)</f>
        <v>29</v>
      </c>
      <c r="H500" s="3"/>
      <c r="I500" s="2"/>
    </row>
    <row r="501" spans="1:9" x14ac:dyDescent="0.25">
      <c r="B501">
        <v>60859</v>
      </c>
      <c r="C501" t="s">
        <v>18</v>
      </c>
      <c r="D501" t="s">
        <v>226</v>
      </c>
      <c r="E501" s="17" t="str">
        <f>IMSUB(B501,B500)</f>
        <v>-21</v>
      </c>
      <c r="F501" s="2"/>
      <c r="G501">
        <v>54.91</v>
      </c>
      <c r="H501" s="3" t="str">
        <f>IMSUM(H499,G501)</f>
        <v>233.69</v>
      </c>
      <c r="I501" s="2" t="str">
        <f>IMSUM(F500,E501,G501)</f>
        <v>62.91</v>
      </c>
    </row>
    <row r="502" spans="1:9" x14ac:dyDescent="0.25">
      <c r="A502" s="1">
        <v>45541</v>
      </c>
      <c r="B502">
        <v>60893</v>
      </c>
      <c r="C502" t="s">
        <v>7</v>
      </c>
      <c r="D502" t="s">
        <v>220</v>
      </c>
      <c r="E502" s="17"/>
      <c r="F502" s="2" t="str">
        <f>IMSUB(B502,B501)</f>
        <v>34</v>
      </c>
      <c r="H502" s="3"/>
    </row>
    <row r="503" spans="1:9" x14ac:dyDescent="0.25">
      <c r="B503">
        <v>60893</v>
      </c>
      <c r="C503" t="s">
        <v>32</v>
      </c>
      <c r="D503" t="s">
        <v>263</v>
      </c>
      <c r="E503" s="17" t="str">
        <f>IMSUB(B503,B502)</f>
        <v>0</v>
      </c>
      <c r="F503" s="2"/>
      <c r="G503">
        <v>40.03</v>
      </c>
      <c r="H503" s="3" t="str">
        <f>IMSUM(H501,G503)</f>
        <v>273.72</v>
      </c>
      <c r="I503" s="2" t="str">
        <f>IMSUM(F502,E503,G503)</f>
        <v>74.03</v>
      </c>
    </row>
    <row r="504" spans="1:9" x14ac:dyDescent="0.25">
      <c r="A504" s="1">
        <v>45542</v>
      </c>
      <c r="B504">
        <v>60919</v>
      </c>
      <c r="C504" t="s">
        <v>0</v>
      </c>
      <c r="D504" t="s">
        <v>176</v>
      </c>
      <c r="E504" s="17"/>
      <c r="F504" s="2" t="str">
        <f>IMSUB(B504,B503)</f>
        <v>26</v>
      </c>
      <c r="H504" s="3"/>
      <c r="I504" s="3"/>
    </row>
    <row r="505" spans="1:9" x14ac:dyDescent="0.25">
      <c r="B505">
        <v>60939</v>
      </c>
      <c r="C505" t="s">
        <v>18</v>
      </c>
      <c r="D505" t="s">
        <v>330</v>
      </c>
      <c r="E505" s="17" t="str">
        <f>IMSUB(B505,B504)</f>
        <v>20</v>
      </c>
      <c r="F505" s="2"/>
      <c r="G505">
        <v>16.170000000000002</v>
      </c>
      <c r="H505" s="3" t="str">
        <f>IMSUM(H503,G505)</f>
        <v>289.89</v>
      </c>
      <c r="I505" s="2" t="str">
        <f>IMSUM(F504,E505,G505)</f>
        <v>62.17</v>
      </c>
    </row>
    <row r="506" spans="1:9" x14ac:dyDescent="0.25">
      <c r="A506" s="1">
        <v>45543</v>
      </c>
      <c r="B506">
        <v>60972</v>
      </c>
      <c r="C506" t="s">
        <v>7</v>
      </c>
      <c r="D506" t="s">
        <v>188</v>
      </c>
      <c r="E506" s="17"/>
      <c r="F506" s="2" t="str">
        <f>IMSUB(B506,B505)</f>
        <v>33</v>
      </c>
      <c r="H506" s="3"/>
    </row>
    <row r="507" spans="1:9" x14ac:dyDescent="0.25">
      <c r="B507">
        <v>60942</v>
      </c>
      <c r="C507" t="s">
        <v>18</v>
      </c>
      <c r="D507" t="s">
        <v>84</v>
      </c>
      <c r="E507" s="17" t="str">
        <f>IMSUB(B507,B506)</f>
        <v>-30</v>
      </c>
      <c r="F507" s="2"/>
      <c r="G507">
        <v>57.08</v>
      </c>
      <c r="H507" s="3" t="str">
        <f>IMSUM(H505,G507)</f>
        <v>346.97</v>
      </c>
      <c r="I507" s="2" t="str">
        <f>IMSUM(F506,E507,G507)</f>
        <v>60.08</v>
      </c>
    </row>
    <row r="508" spans="1:9" x14ac:dyDescent="0.25">
      <c r="A508" s="1">
        <v>45544</v>
      </c>
      <c r="B508">
        <v>60974</v>
      </c>
      <c r="C508" t="s">
        <v>0</v>
      </c>
      <c r="D508" t="s">
        <v>85</v>
      </c>
      <c r="E508" s="17"/>
      <c r="F508" s="2" t="str">
        <f>IMSUB(B508,B507)</f>
        <v>32</v>
      </c>
      <c r="H508" s="3"/>
      <c r="I508" s="3"/>
    </row>
    <row r="509" spans="1:9" x14ac:dyDescent="0.25">
      <c r="B509">
        <v>60954</v>
      </c>
      <c r="C509" t="s">
        <v>28</v>
      </c>
      <c r="D509" t="s">
        <v>217</v>
      </c>
      <c r="E509" s="17" t="str">
        <f>IMSUB(B509,B508)</f>
        <v>-20</v>
      </c>
      <c r="F509" s="2"/>
      <c r="G509">
        <v>52.89</v>
      </c>
      <c r="H509" s="3" t="str">
        <f>IMSUM(H507,G509)</f>
        <v>399.86</v>
      </c>
      <c r="I509" s="2" t="str">
        <f>IMSUM(F508,E509,G509)</f>
        <v>64.89</v>
      </c>
    </row>
    <row r="510" spans="1:9" x14ac:dyDescent="0.25">
      <c r="A510" s="1">
        <v>45545</v>
      </c>
      <c r="B510">
        <v>60983</v>
      </c>
      <c r="C510" t="s">
        <v>7</v>
      </c>
      <c r="D510" t="s">
        <v>214</v>
      </c>
      <c r="E510" s="17"/>
      <c r="F510" s="2" t="str">
        <f>IMSUB(B510,B509)</f>
        <v>29</v>
      </c>
      <c r="H510" s="3"/>
      <c r="I510" s="2"/>
    </row>
    <row r="511" spans="1:9" x14ac:dyDescent="0.25">
      <c r="B511">
        <v>60963</v>
      </c>
      <c r="C511" t="s">
        <v>18</v>
      </c>
      <c r="D511" t="s">
        <v>331</v>
      </c>
      <c r="E511" s="17" t="str">
        <f>IMSUB(B511,B510)</f>
        <v>-20</v>
      </c>
      <c r="F511" s="2"/>
      <c r="G511">
        <v>54.66</v>
      </c>
      <c r="H511" s="3" t="str">
        <f>IMSUM(H509,G511)</f>
        <v>454.52</v>
      </c>
      <c r="I511" s="2" t="str">
        <f>IMSUM(F510,E511,G511)</f>
        <v>63.66</v>
      </c>
    </row>
    <row r="512" spans="1:9" x14ac:dyDescent="0.25">
      <c r="A512" s="1">
        <v>45546</v>
      </c>
      <c r="B512">
        <v>60990</v>
      </c>
      <c r="C512" t="s">
        <v>3</v>
      </c>
      <c r="D512" t="s">
        <v>181</v>
      </c>
      <c r="E512" s="17"/>
      <c r="F512" s="2" t="str">
        <f>IMSUB(B512,B511)</f>
        <v>27</v>
      </c>
      <c r="H512" s="3"/>
    </row>
    <row r="513" spans="1:9" x14ac:dyDescent="0.25">
      <c r="B513">
        <v>60963</v>
      </c>
      <c r="C513" t="s">
        <v>18</v>
      </c>
      <c r="D513" t="s">
        <v>195</v>
      </c>
      <c r="E513" s="17" t="str">
        <f>IMSUB(B513,B512)</f>
        <v>-27</v>
      </c>
      <c r="F513" s="2"/>
      <c r="G513">
        <v>52.79</v>
      </c>
      <c r="H513" s="3" t="str">
        <f>IMSUM(H511,G513)</f>
        <v>507.31</v>
      </c>
      <c r="I513" s="2" t="str">
        <f>IMSUM(F512,E513,G513)</f>
        <v>52.79</v>
      </c>
    </row>
    <row r="514" spans="1:9" x14ac:dyDescent="0.25">
      <c r="A514" s="1">
        <v>45547</v>
      </c>
      <c r="B514">
        <v>60990</v>
      </c>
      <c r="C514" t="s">
        <v>0</v>
      </c>
      <c r="D514" t="s">
        <v>231</v>
      </c>
      <c r="E514" s="17"/>
      <c r="F514" s="2" t="str">
        <f>IMSUB(B514,B513)</f>
        <v>27</v>
      </c>
      <c r="H514" s="3"/>
      <c r="I514" s="3"/>
    </row>
    <row r="515" spans="1:9" x14ac:dyDescent="0.25">
      <c r="B515">
        <v>60964</v>
      </c>
      <c r="C515" t="s">
        <v>5</v>
      </c>
      <c r="D515" t="s">
        <v>263</v>
      </c>
      <c r="E515" s="17" t="str">
        <f>IMSUB(B515,B514)</f>
        <v>-26</v>
      </c>
      <c r="F515" s="2"/>
      <c r="G515">
        <v>52.28</v>
      </c>
      <c r="H515" s="3" t="str">
        <f>IMSUM(H513,G515)</f>
        <v>559.59</v>
      </c>
      <c r="I515" s="2" t="str">
        <f>IMSUM(F514,E515,G515)</f>
        <v>53.28</v>
      </c>
    </row>
    <row r="516" spans="1:9" x14ac:dyDescent="0.25">
      <c r="A516" s="1">
        <v>45548</v>
      </c>
      <c r="B516">
        <v>60992</v>
      </c>
      <c r="C516" t="s">
        <v>7</v>
      </c>
      <c r="D516" t="s">
        <v>214</v>
      </c>
      <c r="E516" s="17"/>
      <c r="F516" s="2" t="str">
        <f>IMSUB(B516,B515)</f>
        <v>28</v>
      </c>
      <c r="H516" s="3"/>
    </row>
    <row r="517" spans="1:9" x14ac:dyDescent="0.25">
      <c r="B517">
        <v>60974</v>
      </c>
      <c r="C517" t="s">
        <v>18</v>
      </c>
      <c r="D517" t="s">
        <v>217</v>
      </c>
      <c r="E517" s="17" t="str">
        <f>IMSUB(B517,B516)</f>
        <v>-18</v>
      </c>
      <c r="F517" s="2"/>
      <c r="G517">
        <v>47.66</v>
      </c>
      <c r="H517" s="3" t="str">
        <f>IMSUM(H515,G517)</f>
        <v>607.25</v>
      </c>
      <c r="I517" s="2" t="str">
        <f>IMSUM(F516,E517,G517)</f>
        <v>57.66</v>
      </c>
    </row>
    <row r="518" spans="1:9" x14ac:dyDescent="0.25">
      <c r="A518" s="1">
        <v>45549</v>
      </c>
      <c r="B518">
        <v>61003</v>
      </c>
      <c r="C518" t="s">
        <v>0</v>
      </c>
      <c r="D518" t="s">
        <v>176</v>
      </c>
      <c r="E518" s="17"/>
      <c r="F518" s="2" t="str">
        <f>IMSUB(B518,B517)</f>
        <v>29</v>
      </c>
      <c r="H518" s="3"/>
    </row>
    <row r="519" spans="1:9" x14ac:dyDescent="0.25">
      <c r="B519">
        <v>60984</v>
      </c>
      <c r="C519" t="s">
        <v>18</v>
      </c>
      <c r="D519" t="s">
        <v>332</v>
      </c>
      <c r="E519" s="17" t="str">
        <f>IMSUB(B519,B518)</f>
        <v>-19</v>
      </c>
      <c r="F519" s="2"/>
      <c r="G519">
        <v>49.59</v>
      </c>
      <c r="H519" s="3" t="str">
        <f>IMSUM(H517,G519)</f>
        <v>656.84</v>
      </c>
      <c r="I519" s="2" t="str">
        <f>IMSUM(F518,E519,G519)</f>
        <v>59.59</v>
      </c>
    </row>
    <row r="520" spans="1:9" x14ac:dyDescent="0.25">
      <c r="A520" s="1">
        <v>45550</v>
      </c>
      <c r="B520">
        <v>61016</v>
      </c>
      <c r="C520" t="s">
        <v>0</v>
      </c>
      <c r="D520" t="s">
        <v>333</v>
      </c>
      <c r="E520" s="17"/>
      <c r="F520" s="2" t="str">
        <f>IMSUB(B520,B519)</f>
        <v>32</v>
      </c>
      <c r="H520" s="3"/>
    </row>
    <row r="521" spans="1:9" x14ac:dyDescent="0.25">
      <c r="B521">
        <v>60998</v>
      </c>
      <c r="C521" t="s">
        <v>18</v>
      </c>
      <c r="D521" t="s">
        <v>224</v>
      </c>
      <c r="E521" s="17" t="str">
        <f>IMSUB(B521,B520)</f>
        <v>-18</v>
      </c>
      <c r="F521" s="2"/>
      <c r="G521">
        <v>52.08</v>
      </c>
      <c r="H521" s="3" t="str">
        <f>IMSUM(H519,G521)</f>
        <v>708.92</v>
      </c>
      <c r="I521" s="2" t="str">
        <f>IMSUM(F520,E521,G521)</f>
        <v>66.08</v>
      </c>
    </row>
    <row r="522" spans="1:9" x14ac:dyDescent="0.25">
      <c r="A522" s="1">
        <v>45551</v>
      </c>
      <c r="B522">
        <v>61028</v>
      </c>
      <c r="C522" t="s">
        <v>7</v>
      </c>
      <c r="D522" t="s">
        <v>207</v>
      </c>
      <c r="E522" s="17"/>
      <c r="F522" s="2" t="str">
        <f>IMSUB(B522,B521)</f>
        <v>30</v>
      </c>
      <c r="H522" s="3"/>
    </row>
    <row r="523" spans="1:9" x14ac:dyDescent="0.25">
      <c r="B523">
        <v>61007</v>
      </c>
      <c r="C523" t="s">
        <v>18</v>
      </c>
      <c r="D523" t="s">
        <v>263</v>
      </c>
      <c r="E523" s="17" t="str">
        <f>IMSUB(B523,B522)</f>
        <v>-21</v>
      </c>
      <c r="F523" s="2"/>
      <c r="G523">
        <v>47.02</v>
      </c>
      <c r="H523" s="3" t="str">
        <f>IMSUM(H521,G523)</f>
        <v>755.94</v>
      </c>
      <c r="I523" s="2" t="str">
        <f>IMSUM(F522,E523,G523)</f>
        <v>56.02</v>
      </c>
    </row>
    <row r="524" spans="1:9" x14ac:dyDescent="0.25">
      <c r="A524" s="1">
        <v>45552</v>
      </c>
      <c r="B524">
        <v>61037</v>
      </c>
      <c r="C524" t="s">
        <v>7</v>
      </c>
      <c r="D524" t="s">
        <v>206</v>
      </c>
      <c r="E524" s="17"/>
      <c r="F524" s="2" t="str">
        <f>IMSUB(B524,B523)</f>
        <v>30</v>
      </c>
      <c r="H524" s="3"/>
      <c r="I524" s="2"/>
    </row>
    <row r="525" spans="1:9" x14ac:dyDescent="0.25">
      <c r="B525">
        <v>61023</v>
      </c>
      <c r="C525" t="s">
        <v>5</v>
      </c>
      <c r="D525" t="s">
        <v>331</v>
      </c>
      <c r="E525" s="17" t="str">
        <f>IMSUB(B525,B524)</f>
        <v>-14</v>
      </c>
      <c r="F525" s="2"/>
      <c r="G525">
        <v>42.76</v>
      </c>
      <c r="H525" s="3" t="str">
        <f>IMSUM(H523,G525)</f>
        <v>798.7</v>
      </c>
      <c r="I525" s="2" t="str">
        <f>IMSUM(F524,E525,G525)</f>
        <v>58.76</v>
      </c>
    </row>
    <row r="526" spans="1:9" x14ac:dyDescent="0.25">
      <c r="A526" s="1">
        <v>45553</v>
      </c>
      <c r="B526">
        <v>61053</v>
      </c>
      <c r="C526" t="s">
        <v>7</v>
      </c>
      <c r="D526" t="s">
        <v>334</v>
      </c>
      <c r="E526" s="17"/>
      <c r="F526" s="2" t="str">
        <f>IMSUB(B526,B525)</f>
        <v>30</v>
      </c>
      <c r="H526" s="3"/>
    </row>
    <row r="527" spans="1:9" x14ac:dyDescent="0.25">
      <c r="B527">
        <v>61034</v>
      </c>
      <c r="C527" t="s">
        <v>28</v>
      </c>
      <c r="D527" t="s">
        <v>335</v>
      </c>
      <c r="E527" s="17" t="str">
        <f>IMSUB(B527,B526)</f>
        <v>-19</v>
      </c>
      <c r="F527" s="2"/>
      <c r="G527">
        <v>18.100000000000001</v>
      </c>
      <c r="H527" s="3" t="str">
        <f>IMSUM(H525,G527)</f>
        <v>816.8</v>
      </c>
      <c r="I527" s="2" t="str">
        <f>IMSUM(F526,E527,G527)</f>
        <v>29.1</v>
      </c>
    </row>
    <row r="528" spans="1:9" x14ac:dyDescent="0.25">
      <c r="A528" s="1">
        <v>45554</v>
      </c>
      <c r="B528">
        <v>61064</v>
      </c>
      <c r="C528" t="s">
        <v>7</v>
      </c>
      <c r="D528" t="s">
        <v>236</v>
      </c>
      <c r="E528" s="17"/>
      <c r="F528" s="2" t="str">
        <f>IMSUB(B528,B527)</f>
        <v>30</v>
      </c>
      <c r="H528" s="3"/>
      <c r="I528" s="3"/>
    </row>
    <row r="529" spans="1:13" x14ac:dyDescent="0.25">
      <c r="B529">
        <v>61094</v>
      </c>
      <c r="C529" t="s">
        <v>59</v>
      </c>
      <c r="D529" t="s">
        <v>208</v>
      </c>
      <c r="E529" s="17" t="str">
        <f>IMSUB(B529,B528)</f>
        <v>30</v>
      </c>
      <c r="F529" s="2"/>
      <c r="G529">
        <v>45.52</v>
      </c>
      <c r="H529" s="3" t="str">
        <f>IMSUM(H527,G529)</f>
        <v>862.32</v>
      </c>
      <c r="I529" s="2" t="str">
        <f>IMSUM(F528,E529,G529)</f>
        <v>105.52</v>
      </c>
    </row>
    <row r="530" spans="1:13" x14ac:dyDescent="0.25">
      <c r="A530" s="1">
        <v>45555</v>
      </c>
      <c r="B530">
        <v>61112</v>
      </c>
      <c r="C530" t="s">
        <v>7</v>
      </c>
      <c r="D530" t="s">
        <v>208</v>
      </c>
      <c r="E530" s="17"/>
      <c r="F530" s="2" t="str">
        <f>IMSUB(B530,B529)</f>
        <v>18</v>
      </c>
      <c r="H530" s="3"/>
    </row>
    <row r="531" spans="1:13" x14ac:dyDescent="0.25">
      <c r="B531">
        <v>61110</v>
      </c>
      <c r="C531" t="s">
        <v>16</v>
      </c>
      <c r="D531" t="s">
        <v>310</v>
      </c>
      <c r="E531" s="17" t="str">
        <f>IMSUB(B531,B530)</f>
        <v>-2</v>
      </c>
      <c r="F531" s="2"/>
      <c r="G531">
        <v>32.81</v>
      </c>
      <c r="H531" s="3" t="str">
        <f>IMSUM(H529,G531)</f>
        <v>895.13</v>
      </c>
      <c r="I531" s="2" t="str">
        <f>IMSUM(F530,E531,G531)</f>
        <v>48.81</v>
      </c>
    </row>
    <row r="532" spans="1:13" x14ac:dyDescent="0.25">
      <c r="A532" s="1">
        <v>45556</v>
      </c>
      <c r="B532">
        <v>61141</v>
      </c>
      <c r="C532" t="s">
        <v>7</v>
      </c>
      <c r="D532" t="s">
        <v>336</v>
      </c>
      <c r="E532" s="17"/>
      <c r="F532" s="2" t="str">
        <f>IMSUB(B532,B531)</f>
        <v>31</v>
      </c>
      <c r="H532" s="3"/>
    </row>
    <row r="533" spans="1:13" x14ac:dyDescent="0.25">
      <c r="B533">
        <v>61132</v>
      </c>
      <c r="C533" t="s">
        <v>18</v>
      </c>
      <c r="D533" t="s">
        <v>337</v>
      </c>
      <c r="E533" s="17" t="str">
        <f>IMSUB(B533,B532)</f>
        <v>-9</v>
      </c>
      <c r="F533" s="2"/>
      <c r="G533">
        <v>33.770000000000003</v>
      </c>
      <c r="H533" s="3" t="str">
        <f>IMSUM(H531,G533)</f>
        <v>928.9</v>
      </c>
      <c r="I533" s="2" t="str">
        <f>IMSUM(F532,E533,G533)</f>
        <v>55.77</v>
      </c>
    </row>
    <row r="534" spans="1:13" x14ac:dyDescent="0.25">
      <c r="A534" s="1">
        <v>45557</v>
      </c>
      <c r="B534">
        <v>61157</v>
      </c>
      <c r="C534" t="s">
        <v>7</v>
      </c>
      <c r="D534" t="s">
        <v>181</v>
      </c>
      <c r="E534" s="17"/>
      <c r="F534" s="2" t="str">
        <f>IMSUB(B534,B533)</f>
        <v>25</v>
      </c>
      <c r="H534" s="3"/>
      <c r="I534" s="2"/>
    </row>
    <row r="535" spans="1:13" x14ac:dyDescent="0.25">
      <c r="B535">
        <v>61138</v>
      </c>
      <c r="C535" t="s">
        <v>28</v>
      </c>
      <c r="D535" t="s">
        <v>338</v>
      </c>
      <c r="E535" s="17" t="str">
        <f>IMSUB(B535,B534)</f>
        <v>-19</v>
      </c>
      <c r="F535" s="2"/>
      <c r="G535">
        <v>15.67</v>
      </c>
      <c r="H535" s="3" t="str">
        <f>IMSUM(H533,G535)</f>
        <v>944.57</v>
      </c>
      <c r="I535" s="2" t="str">
        <f>IMSUM(F534,E535,G535)</f>
        <v>21.67</v>
      </c>
    </row>
    <row r="536" spans="1:13" x14ac:dyDescent="0.25">
      <c r="A536" s="1">
        <v>45558</v>
      </c>
      <c r="B536">
        <v>61163</v>
      </c>
      <c r="C536" t="s">
        <v>7</v>
      </c>
      <c r="D536" t="s">
        <v>181</v>
      </c>
      <c r="E536" s="17"/>
      <c r="F536" s="2" t="str">
        <f>IMSUB(B536,B535)</f>
        <v>25</v>
      </c>
      <c r="H536" s="3"/>
    </row>
    <row r="537" spans="1:13" x14ac:dyDescent="0.25">
      <c r="B537">
        <v>61163</v>
      </c>
      <c r="C537" t="s">
        <v>28</v>
      </c>
      <c r="D537" t="s">
        <v>339</v>
      </c>
      <c r="E537" s="17" t="str">
        <f>IMSUB(B537,B536)</f>
        <v>0</v>
      </c>
      <c r="F537" s="2"/>
      <c r="G537">
        <v>6.88</v>
      </c>
      <c r="H537" s="3" t="str">
        <f>IMSUM(H535,G537)</f>
        <v>951.45</v>
      </c>
      <c r="I537" s="2" t="str">
        <f>IMSUM(F536,E537,G537)</f>
        <v>31.88</v>
      </c>
    </row>
    <row r="538" spans="1:13" x14ac:dyDescent="0.25">
      <c r="A538" s="1">
        <v>45559</v>
      </c>
      <c r="B538">
        <v>61188</v>
      </c>
      <c r="C538" t="s">
        <v>7</v>
      </c>
      <c r="D538" t="s">
        <v>176</v>
      </c>
      <c r="E538" s="17"/>
      <c r="F538" s="2" t="str">
        <f>IMSUB(B538,B537)</f>
        <v>25</v>
      </c>
      <c r="H538" s="3"/>
      <c r="I538" s="3"/>
    </row>
    <row r="539" spans="1:13" x14ac:dyDescent="0.25">
      <c r="B539">
        <v>61191</v>
      </c>
      <c r="C539" t="s">
        <v>18</v>
      </c>
      <c r="D539" t="s">
        <v>176</v>
      </c>
      <c r="E539" s="17" t="str">
        <f>IMSUB(B539,B538)</f>
        <v>3</v>
      </c>
      <c r="F539" s="2"/>
      <c r="G539">
        <v>16.829999999999998</v>
      </c>
      <c r="H539" s="3" t="str">
        <f>IMSUM(H537,G539)</f>
        <v>968.28</v>
      </c>
      <c r="I539" s="2" t="str">
        <f>IMSUM(F538,E539,G539)</f>
        <v>44.83</v>
      </c>
      <c r="K539">
        <v>253.64</v>
      </c>
    </row>
    <row r="540" spans="1:13" x14ac:dyDescent="0.25">
      <c r="A540" s="1">
        <v>45560</v>
      </c>
      <c r="B540">
        <v>61215</v>
      </c>
      <c r="C540" t="s">
        <v>0</v>
      </c>
      <c r="D540" t="s">
        <v>176</v>
      </c>
      <c r="E540" s="17"/>
      <c r="F540" s="2" t="str">
        <f>IMSUB(B540,B539)</f>
        <v>24</v>
      </c>
      <c r="H540" s="3"/>
      <c r="J540">
        <v>289.57</v>
      </c>
      <c r="L540">
        <v>1078</v>
      </c>
      <c r="M540">
        <v>155.19</v>
      </c>
    </row>
    <row r="541" spans="1:13" x14ac:dyDescent="0.25">
      <c r="B541">
        <v>61214</v>
      </c>
      <c r="C541" t="s">
        <v>28</v>
      </c>
      <c r="D541" t="s">
        <v>219</v>
      </c>
      <c r="E541" s="17" t="str">
        <f>IMSUB(B541,B540)</f>
        <v>-1</v>
      </c>
      <c r="F541" s="2"/>
      <c r="G541">
        <v>15.53</v>
      </c>
      <c r="H541" s="3" t="str">
        <f>IMSUM(H539,G541)</f>
        <v>983.81</v>
      </c>
      <c r="I541" s="2" t="str">
        <f>IMSUM(F540,E541,G541)</f>
        <v>38.53</v>
      </c>
    </row>
    <row r="542" spans="1:13" x14ac:dyDescent="0.25">
      <c r="A542" s="1">
        <v>45561</v>
      </c>
      <c r="B542">
        <v>61247</v>
      </c>
      <c r="C542" t="s">
        <v>202</v>
      </c>
      <c r="D542" t="s">
        <v>208</v>
      </c>
      <c r="E542" s="17"/>
      <c r="F542" s="2" t="str">
        <f>IMSUB(B542,B541)</f>
        <v>33</v>
      </c>
      <c r="H542" s="3"/>
      <c r="I542" s="3"/>
    </row>
    <row r="543" spans="1:13" x14ac:dyDescent="0.25">
      <c r="B543">
        <v>61258</v>
      </c>
      <c r="C543" t="s">
        <v>5</v>
      </c>
      <c r="D543" t="s">
        <v>340</v>
      </c>
      <c r="E543" s="17" t="str">
        <f>IMSUB(B543,B542)</f>
        <v>11</v>
      </c>
      <c r="F543" s="2"/>
      <c r="G543">
        <v>8.9</v>
      </c>
      <c r="H543" s="3" t="str">
        <f>IMSUM(H541,G543)</f>
        <v>992.71</v>
      </c>
      <c r="I543" s="2" t="str">
        <f>IMSUM(F542,E543,G543)</f>
        <v>52.9</v>
      </c>
    </row>
    <row r="544" spans="1:13" x14ac:dyDescent="0.25">
      <c r="A544" s="1">
        <v>45562</v>
      </c>
      <c r="B544">
        <v>61281</v>
      </c>
      <c r="C544" t="s">
        <v>0</v>
      </c>
      <c r="D544" t="s">
        <v>334</v>
      </c>
      <c r="E544" s="17"/>
      <c r="F544" s="2" t="str">
        <f>IMSUB(B544,B543)</f>
        <v>23</v>
      </c>
      <c r="H544" s="3"/>
      <c r="I544" s="2"/>
    </row>
    <row r="545" spans="1:9" x14ac:dyDescent="0.25">
      <c r="A545" s="1" t="s">
        <v>341</v>
      </c>
      <c r="B545">
        <v>61280</v>
      </c>
      <c r="C545" t="s">
        <v>18</v>
      </c>
      <c r="D545" t="s">
        <v>217</v>
      </c>
      <c r="E545" s="17" t="str">
        <f>IMSUB(B545,B544)</f>
        <v>-1</v>
      </c>
      <c r="F545" s="2"/>
      <c r="G545">
        <v>21.2</v>
      </c>
      <c r="H545" s="3" t="str">
        <f>IMSUM(H543,G545)</f>
        <v>1013.91</v>
      </c>
      <c r="I545" s="2" t="str">
        <f>IMSUM(F544,E545,G545)</f>
        <v>43.2</v>
      </c>
    </row>
    <row r="546" spans="1:9" x14ac:dyDescent="0.25">
      <c r="A546" s="1">
        <v>45563</v>
      </c>
      <c r="B546">
        <v>61305</v>
      </c>
      <c r="C546" t="s">
        <v>7</v>
      </c>
      <c r="D546" t="s">
        <v>194</v>
      </c>
      <c r="E546" s="17"/>
      <c r="F546" s="2" t="str">
        <f>IMSUB(B546,B545)</f>
        <v>25</v>
      </c>
      <c r="H546" s="3"/>
    </row>
    <row r="547" spans="1:9" x14ac:dyDescent="0.25">
      <c r="B547">
        <v>61313</v>
      </c>
      <c r="C547" t="s">
        <v>18</v>
      </c>
      <c r="D547" t="s">
        <v>216</v>
      </c>
      <c r="E547" s="17" t="str">
        <f>IMSUB(B547,B546)</f>
        <v>8</v>
      </c>
      <c r="F547" s="2"/>
      <c r="G547">
        <v>12.62</v>
      </c>
      <c r="H547" s="3" t="str">
        <f>IMSUM(H545,G547)</f>
        <v>1026.53</v>
      </c>
      <c r="I547" s="2" t="str">
        <f>IMSUM(F546,E547,G547)</f>
        <v>45.62</v>
      </c>
    </row>
    <row r="548" spans="1:9" x14ac:dyDescent="0.25">
      <c r="A548" s="1">
        <v>45564</v>
      </c>
      <c r="B548">
        <v>61337</v>
      </c>
      <c r="C548" t="s">
        <v>7</v>
      </c>
      <c r="D548" t="s">
        <v>194</v>
      </c>
      <c r="E548" s="17"/>
      <c r="F548" s="2" t="str">
        <f>IMSUB(B548,B547)</f>
        <v>24</v>
      </c>
      <c r="H548" s="3"/>
      <c r="I548" s="3"/>
    </row>
    <row r="549" spans="1:9" x14ac:dyDescent="0.25">
      <c r="B549">
        <v>61351</v>
      </c>
      <c r="C549" t="s">
        <v>28</v>
      </c>
      <c r="D549" t="s">
        <v>342</v>
      </c>
      <c r="E549" s="17" t="str">
        <f>IMSUB(B549,B548)</f>
        <v>14</v>
      </c>
      <c r="F549" s="2"/>
      <c r="G549">
        <v>8.0500000000000007</v>
      </c>
      <c r="H549" s="3" t="str">
        <f>IMSUM(H547,G549)</f>
        <v>1034.58</v>
      </c>
      <c r="I549" s="2" t="str">
        <f>IMSUM(F548,E549,G549)</f>
        <v>46.05</v>
      </c>
    </row>
    <row r="550" spans="1:9" x14ac:dyDescent="0.25">
      <c r="A550" s="1">
        <v>45565</v>
      </c>
      <c r="B550">
        <v>61383</v>
      </c>
      <c r="C550" t="s">
        <v>7</v>
      </c>
      <c r="D550" t="s">
        <v>181</v>
      </c>
      <c r="E550" s="17"/>
      <c r="F550" s="2" t="str">
        <f>IMSUB(B550,B549)</f>
        <v>32</v>
      </c>
      <c r="H550" s="3"/>
    </row>
    <row r="551" spans="1:9" x14ac:dyDescent="0.25">
      <c r="B551">
        <v>61357</v>
      </c>
      <c r="C551" t="s">
        <v>18</v>
      </c>
      <c r="D551" t="s">
        <v>263</v>
      </c>
      <c r="E551" s="17" t="str">
        <f>IMSUB(B551,B550)</f>
        <v>-26</v>
      </c>
      <c r="F551" s="2"/>
      <c r="G551">
        <v>44.73</v>
      </c>
      <c r="H551" s="3" t="str">
        <f>IMSUM(H549,G551)</f>
        <v>1079.31</v>
      </c>
      <c r="I551" s="2" t="str">
        <f>IMSUM(F550,E551,G551)</f>
        <v>50.73</v>
      </c>
    </row>
    <row r="552" spans="1:9" x14ac:dyDescent="0.25">
      <c r="A552" s="1">
        <v>45566</v>
      </c>
      <c r="B552">
        <v>61383</v>
      </c>
      <c r="C552" t="s">
        <v>0</v>
      </c>
      <c r="D552" t="s">
        <v>244</v>
      </c>
      <c r="E552" s="17"/>
      <c r="F552" s="2" t="str">
        <f>IMSUB(B552,B551)</f>
        <v>26</v>
      </c>
      <c r="H552" s="3"/>
    </row>
    <row r="553" spans="1:9" x14ac:dyDescent="0.25">
      <c r="B553">
        <v>61378</v>
      </c>
      <c r="C553" t="s">
        <v>18</v>
      </c>
      <c r="D553" t="s">
        <v>84</v>
      </c>
      <c r="E553" s="17" t="str">
        <f>IMSUB(B553,B552)</f>
        <v>-5</v>
      </c>
      <c r="F553" s="2"/>
      <c r="G553">
        <v>26.74</v>
      </c>
      <c r="H553" s="3">
        <v>26.64</v>
      </c>
      <c r="I553" s="2" t="str">
        <f>IMSUM(F552,E553,G553)</f>
        <v>47.74</v>
      </c>
    </row>
    <row r="554" spans="1:9" x14ac:dyDescent="0.25">
      <c r="A554" s="1">
        <v>45567</v>
      </c>
      <c r="B554">
        <v>61403</v>
      </c>
      <c r="C554" t="s">
        <v>3</v>
      </c>
      <c r="D554" t="s">
        <v>195</v>
      </c>
      <c r="E554" s="17"/>
      <c r="F554" s="2" t="str">
        <f>IMSUB(B554,B553)</f>
        <v>25</v>
      </c>
      <c r="H554" s="3"/>
    </row>
    <row r="555" spans="1:9" x14ac:dyDescent="0.25">
      <c r="B555">
        <v>61384</v>
      </c>
      <c r="C555" t="s">
        <v>18</v>
      </c>
      <c r="D555" t="s">
        <v>195</v>
      </c>
      <c r="E555" s="17" t="str">
        <f>IMSUB(B555,B554)</f>
        <v>-19</v>
      </c>
      <c r="F555" s="2"/>
      <c r="G555">
        <v>37.61</v>
      </c>
      <c r="H555" s="3" t="str">
        <f>IMSUM(H553,G555)</f>
        <v>64.25</v>
      </c>
      <c r="I555" s="2" t="str">
        <f>IMSUM(F554,E555,G555)</f>
        <v>43.61</v>
      </c>
    </row>
    <row r="556" spans="1:9" x14ac:dyDescent="0.25">
      <c r="A556" s="1">
        <v>45568</v>
      </c>
      <c r="B556">
        <v>61409</v>
      </c>
      <c r="C556" t="s">
        <v>3</v>
      </c>
      <c r="D556" t="s">
        <v>336</v>
      </c>
      <c r="E556" s="17"/>
      <c r="F556" s="2" t="str">
        <f>IMSUB(B556,B555)</f>
        <v>25</v>
      </c>
      <c r="H556" s="3"/>
    </row>
    <row r="557" spans="1:9" x14ac:dyDescent="0.25">
      <c r="B557">
        <v>61411</v>
      </c>
      <c r="C557" t="s">
        <v>18</v>
      </c>
      <c r="D557" t="s">
        <v>339</v>
      </c>
      <c r="E557" s="17" t="str">
        <f>IMSUB(B557,B556)</f>
        <v>2</v>
      </c>
      <c r="F557" s="2"/>
      <c r="G557">
        <v>23.35</v>
      </c>
      <c r="H557" s="3" t="str">
        <f>IMSUM(H555,G557)</f>
        <v>87.6</v>
      </c>
      <c r="I557" s="2" t="str">
        <f>IMSUM(F556,E557,G557)</f>
        <v>50.35</v>
      </c>
    </row>
    <row r="558" spans="1:9" x14ac:dyDescent="0.25">
      <c r="A558" s="1">
        <v>45569</v>
      </c>
      <c r="B558">
        <v>61437</v>
      </c>
      <c r="C558" t="s">
        <v>3</v>
      </c>
      <c r="D558" t="s">
        <v>214</v>
      </c>
      <c r="E558" s="17"/>
      <c r="F558" s="2" t="str">
        <f>IMSUB(B558,B557)</f>
        <v>26</v>
      </c>
      <c r="H558" s="3"/>
      <c r="I558" s="2"/>
    </row>
    <row r="559" spans="1:9" x14ac:dyDescent="0.25">
      <c r="B559">
        <v>61412</v>
      </c>
      <c r="C559" t="s">
        <v>28</v>
      </c>
      <c r="D559" t="s">
        <v>343</v>
      </c>
      <c r="E559" s="17" t="str">
        <f>IMSUB(B559,B558)</f>
        <v>-25</v>
      </c>
      <c r="F559" s="2"/>
      <c r="G559">
        <v>33.25</v>
      </c>
      <c r="H559" s="3" t="str">
        <f>IMSUM(H557,G559)</f>
        <v>120.85</v>
      </c>
      <c r="I559" s="2" t="str">
        <f>IMSUM(F558,E559,G559)</f>
        <v>34.25</v>
      </c>
    </row>
    <row r="560" spans="1:9" x14ac:dyDescent="0.25">
      <c r="A560" s="1">
        <v>45570</v>
      </c>
      <c r="B560">
        <v>61448</v>
      </c>
      <c r="C560" t="s">
        <v>7</v>
      </c>
      <c r="D560" t="s">
        <v>176</v>
      </c>
      <c r="E560" s="17"/>
      <c r="F560" s="2" t="str">
        <f>IMSUB(B560,B559)</f>
        <v>36</v>
      </c>
      <c r="H560" s="3"/>
      <c r="I560" s="2"/>
    </row>
    <row r="561" spans="1:9" x14ac:dyDescent="0.25">
      <c r="B561">
        <v>61426</v>
      </c>
      <c r="C561" t="s">
        <v>16</v>
      </c>
      <c r="D561" t="s">
        <v>333</v>
      </c>
      <c r="E561" s="17" t="str">
        <f>IMSUB(B561,B560)</f>
        <v>-22</v>
      </c>
      <c r="F561" s="2"/>
      <c r="G561">
        <v>45.47</v>
      </c>
      <c r="H561" s="3" t="str">
        <f>IMSUM(H559,G561)</f>
        <v>166.32</v>
      </c>
      <c r="I561" s="2" t="str">
        <f>IMSUM(F560,E561,G561)</f>
        <v>59.47</v>
      </c>
    </row>
    <row r="562" spans="1:9" x14ac:dyDescent="0.25">
      <c r="A562" s="1">
        <v>45571</v>
      </c>
      <c r="B562">
        <v>61447</v>
      </c>
      <c r="C562" t="s">
        <v>3</v>
      </c>
      <c r="D562" t="s">
        <v>188</v>
      </c>
      <c r="E562" s="17"/>
      <c r="F562" s="2" t="str">
        <f>IMSUB(B562,B561)</f>
        <v>21</v>
      </c>
      <c r="H562" s="3"/>
      <c r="I562" s="2"/>
    </row>
    <row r="563" spans="1:9" x14ac:dyDescent="0.25">
      <c r="B563">
        <v>61433</v>
      </c>
      <c r="C563" t="s">
        <v>18</v>
      </c>
      <c r="D563" t="s">
        <v>195</v>
      </c>
      <c r="E563" s="17" t="str">
        <f>IMSUB(B563,B562)</f>
        <v>-14</v>
      </c>
      <c r="F563" s="2"/>
      <c r="G563">
        <v>35.21</v>
      </c>
      <c r="H563" s="3" t="str">
        <f>IMSUM(H561,G563)</f>
        <v>201.53</v>
      </c>
      <c r="I563" s="2" t="str">
        <f>IMSUM(F562,E563,G563)</f>
        <v>42.21</v>
      </c>
    </row>
    <row r="564" spans="1:9" x14ac:dyDescent="0.25">
      <c r="A564" s="1">
        <v>45572</v>
      </c>
      <c r="B564">
        <v>61467</v>
      </c>
      <c r="C564" t="s">
        <v>7</v>
      </c>
      <c r="D564" t="s">
        <v>194</v>
      </c>
      <c r="E564" s="17"/>
      <c r="F564" s="2" t="str">
        <f>IMSUB(B564,B563)</f>
        <v>34</v>
      </c>
      <c r="H564" s="3"/>
    </row>
    <row r="565" spans="1:9" x14ac:dyDescent="0.25">
      <c r="B565">
        <v>61443</v>
      </c>
      <c r="C565" t="s">
        <v>18</v>
      </c>
      <c r="D565" t="s">
        <v>226</v>
      </c>
      <c r="E565" s="17" t="str">
        <f>IMSUB(B565,B564)</f>
        <v>-24</v>
      </c>
      <c r="F565" s="2"/>
      <c r="G565">
        <v>36.89</v>
      </c>
      <c r="H565" s="3" t="str">
        <f>IMSUM(H563,G565)</f>
        <v>238.42</v>
      </c>
      <c r="I565" s="2" t="str">
        <f>IMSUM(F564,E565,G565)</f>
        <v>46.89</v>
      </c>
    </row>
    <row r="566" spans="1:9" x14ac:dyDescent="0.25">
      <c r="A566" s="1">
        <v>45573</v>
      </c>
      <c r="B566">
        <v>61466</v>
      </c>
      <c r="C566" t="s">
        <v>0</v>
      </c>
      <c r="D566" t="s">
        <v>85</v>
      </c>
      <c r="E566" s="17"/>
      <c r="F566" s="2" t="str">
        <f>IMSUB(B566,B565)</f>
        <v>23</v>
      </c>
      <c r="H566" s="3"/>
      <c r="I566" s="3"/>
    </row>
    <row r="567" spans="1:9" x14ac:dyDescent="0.25">
      <c r="B567">
        <v>61441</v>
      </c>
      <c r="C567" t="s">
        <v>18</v>
      </c>
      <c r="D567" t="s">
        <v>183</v>
      </c>
      <c r="E567" s="17" t="str">
        <f>IMSUB(B567,B566)</f>
        <v>-25</v>
      </c>
      <c r="F567" s="2"/>
      <c r="G567">
        <v>44.28</v>
      </c>
      <c r="H567" s="3" t="str">
        <f>IMSUM(H565,G567)</f>
        <v>282.7</v>
      </c>
      <c r="I567" s="2" t="str">
        <f>IMSUM(F566,E567,G567)</f>
        <v>42.28</v>
      </c>
    </row>
    <row r="568" spans="1:9" x14ac:dyDescent="0.25">
      <c r="A568" s="1">
        <v>45574</v>
      </c>
      <c r="B568">
        <v>61465</v>
      </c>
      <c r="C568" t="s">
        <v>7</v>
      </c>
      <c r="D568" t="s">
        <v>85</v>
      </c>
      <c r="E568" s="17"/>
      <c r="F568" s="2" t="str">
        <f>IMSUB(B568,B567)</f>
        <v>24</v>
      </c>
      <c r="H568" s="3"/>
    </row>
    <row r="569" spans="1:9" x14ac:dyDescent="0.25">
      <c r="B569">
        <v>61447</v>
      </c>
      <c r="C569" t="s">
        <v>0</v>
      </c>
      <c r="D569" t="s">
        <v>244</v>
      </c>
      <c r="E569" s="17" t="str">
        <f>IMSUB(B569,B568)</f>
        <v>-18</v>
      </c>
      <c r="F569" s="2"/>
      <c r="G569">
        <v>38.17</v>
      </c>
      <c r="H569" s="3" t="str">
        <f>IMSUM(H567,G569)</f>
        <v>320.87</v>
      </c>
      <c r="I569" s="2" t="str">
        <f>IMSUM(F568,E569,G569)</f>
        <v>44.17</v>
      </c>
    </row>
    <row r="570" spans="1:9" x14ac:dyDescent="0.25">
      <c r="A570" s="1">
        <v>45575</v>
      </c>
      <c r="B570">
        <v>61467</v>
      </c>
      <c r="C570" t="s">
        <v>7</v>
      </c>
      <c r="D570" t="s">
        <v>125</v>
      </c>
      <c r="E570" s="17"/>
      <c r="F570" s="2" t="str">
        <f>IMSUB(B570,B569)</f>
        <v>20</v>
      </c>
      <c r="H570" s="3"/>
    </row>
    <row r="571" spans="1:9" x14ac:dyDescent="0.25">
      <c r="B571">
        <v>61439</v>
      </c>
      <c r="C571" t="s">
        <v>18</v>
      </c>
      <c r="D571" t="s">
        <v>244</v>
      </c>
      <c r="E571" s="17" t="str">
        <f>IMSUB(B571,B570)</f>
        <v>-28</v>
      </c>
      <c r="F571" s="2"/>
      <c r="G571">
        <v>48.13</v>
      </c>
      <c r="H571" s="3" t="str">
        <f>IMSUM(H569,G571)</f>
        <v>369</v>
      </c>
      <c r="I571" s="2" t="str">
        <f>IMSUM(F570,E571,G571)</f>
        <v>40.13</v>
      </c>
    </row>
    <row r="572" spans="1:9" x14ac:dyDescent="0.25">
      <c r="A572" s="1">
        <v>45576</v>
      </c>
      <c r="B572">
        <v>61453</v>
      </c>
      <c r="C572" t="s">
        <v>3</v>
      </c>
      <c r="D572" t="s">
        <v>85</v>
      </c>
      <c r="E572" s="17"/>
      <c r="F572" s="2" t="str">
        <f>IMSUB(B572,B571)</f>
        <v>14</v>
      </c>
      <c r="H572" s="3"/>
    </row>
    <row r="573" spans="1:9" x14ac:dyDescent="0.25">
      <c r="B573">
        <v>61437</v>
      </c>
      <c r="C573" t="s">
        <v>5</v>
      </c>
      <c r="D573" t="s">
        <v>344</v>
      </c>
      <c r="E573" s="17" t="str">
        <f>IMSUB(B573,B572)</f>
        <v>-16</v>
      </c>
      <c r="F573" s="2"/>
      <c r="G573">
        <v>45.54</v>
      </c>
      <c r="H573" s="3" t="str">
        <f>IMSUM(H571,G573)</f>
        <v>414.54</v>
      </c>
      <c r="I573" s="2" t="str">
        <f>IMSUM(F572,E573,G573)</f>
        <v>43.54</v>
      </c>
    </row>
    <row r="574" spans="1:9" x14ac:dyDescent="0.25">
      <c r="A574" s="1">
        <v>45577</v>
      </c>
      <c r="B574">
        <v>61456</v>
      </c>
      <c r="C574" t="s">
        <v>7</v>
      </c>
      <c r="D574" t="s">
        <v>231</v>
      </c>
      <c r="E574" s="17"/>
      <c r="F574" s="2" t="str">
        <f>IMSUB(B574,B573)</f>
        <v>19</v>
      </c>
      <c r="H574" s="3"/>
    </row>
    <row r="575" spans="1:9" x14ac:dyDescent="0.25">
      <c r="B575">
        <v>61433</v>
      </c>
      <c r="C575" t="s">
        <v>18</v>
      </c>
      <c r="D575" t="s">
        <v>195</v>
      </c>
      <c r="E575" s="17" t="str">
        <f>IMSUB(B575,B574)</f>
        <v>-23</v>
      </c>
      <c r="F575" s="2"/>
      <c r="G575">
        <v>45.24</v>
      </c>
      <c r="H575" s="3" t="str">
        <f>IMSUM(H573,G575)</f>
        <v>459.78</v>
      </c>
      <c r="I575" s="2" t="str">
        <f>IMSUM(F574,E575,G575)</f>
        <v>41.24</v>
      </c>
    </row>
    <row r="576" spans="1:9" x14ac:dyDescent="0.25">
      <c r="A576" s="1">
        <v>45578</v>
      </c>
      <c r="B576">
        <v>61453</v>
      </c>
      <c r="C576" t="s">
        <v>0</v>
      </c>
      <c r="D576" t="s">
        <v>85</v>
      </c>
      <c r="E576" s="17"/>
      <c r="F576" s="2" t="str">
        <f>IMSUB(B576,B575)</f>
        <v>20</v>
      </c>
      <c r="H576" s="3"/>
      <c r="I576" s="2"/>
    </row>
    <row r="577" spans="1:9" x14ac:dyDescent="0.25">
      <c r="B577">
        <v>61439</v>
      </c>
      <c r="C577" t="s">
        <v>18</v>
      </c>
      <c r="D577" t="s">
        <v>245</v>
      </c>
      <c r="E577" s="17" t="str">
        <f>IMSUB(B577,B576)</f>
        <v>-14</v>
      </c>
      <c r="F577" s="2"/>
      <c r="G577">
        <v>37.06</v>
      </c>
      <c r="H577" s="3" t="str">
        <f>IMSUM(H575,G577)</f>
        <v>496.84</v>
      </c>
      <c r="I577" s="2" t="str">
        <f>IMSUM(F576,E577,G577)</f>
        <v>43.06</v>
      </c>
    </row>
    <row r="578" spans="1:9" x14ac:dyDescent="0.25">
      <c r="A578" s="1">
        <v>45579</v>
      </c>
      <c r="B578">
        <v>61468</v>
      </c>
      <c r="C578" t="s">
        <v>7</v>
      </c>
      <c r="D578" t="s">
        <v>345</v>
      </c>
      <c r="E578" s="17"/>
      <c r="F578" s="2" t="str">
        <f>IMSUB(B578,B577)</f>
        <v>29</v>
      </c>
      <c r="H578" s="3"/>
      <c r="I578" s="2"/>
    </row>
    <row r="579" spans="1:9" x14ac:dyDescent="0.25">
      <c r="B579">
        <v>61467</v>
      </c>
      <c r="C579" t="s">
        <v>18</v>
      </c>
      <c r="D579" t="s">
        <v>85</v>
      </c>
      <c r="E579" s="17" t="str">
        <f>IMSUB(B579,B578)</f>
        <v>-1</v>
      </c>
      <c r="F579" s="2"/>
      <c r="G579">
        <v>26.51</v>
      </c>
      <c r="H579" s="3" t="str">
        <f>IMSUM(H577,G579)</f>
        <v>523.35</v>
      </c>
      <c r="I579" s="2" t="str">
        <f>IMSUM(F578,E579,G579)</f>
        <v>54.51</v>
      </c>
    </row>
    <row r="580" spans="1:9" x14ac:dyDescent="0.25">
      <c r="A580" s="1">
        <v>45580</v>
      </c>
      <c r="B580">
        <v>61491</v>
      </c>
      <c r="C580" t="s">
        <v>7</v>
      </c>
      <c r="D580" t="s">
        <v>182</v>
      </c>
      <c r="E580" s="17"/>
      <c r="F580" s="2" t="str">
        <f>IMSUB(B580,B579)</f>
        <v>24</v>
      </c>
      <c r="H580" s="3"/>
    </row>
    <row r="581" spans="1:9" x14ac:dyDescent="0.25">
      <c r="B581">
        <v>61472</v>
      </c>
      <c r="C581" t="s">
        <v>16</v>
      </c>
      <c r="D581" t="s">
        <v>207</v>
      </c>
      <c r="E581" s="17" t="str">
        <f>IMSUB(B581,B580)</f>
        <v>-19</v>
      </c>
      <c r="F581" s="2"/>
      <c r="G581">
        <v>43.8</v>
      </c>
      <c r="H581" s="3" t="str">
        <f>IMSUM(H579,G581)</f>
        <v>567.15</v>
      </c>
      <c r="I581" s="2" t="str">
        <f>IMSUM(F580,E581,G581)</f>
        <v>48.8</v>
      </c>
    </row>
    <row r="582" spans="1:9" x14ac:dyDescent="0.25">
      <c r="A582" s="1">
        <v>45581</v>
      </c>
      <c r="B582">
        <v>61494</v>
      </c>
      <c r="C582" t="s">
        <v>7</v>
      </c>
      <c r="D582" t="s">
        <v>182</v>
      </c>
      <c r="E582" s="17"/>
      <c r="F582" s="2" t="str">
        <f>IMSUB(B582,B581)</f>
        <v>22</v>
      </c>
      <c r="H582" s="3"/>
      <c r="I582" s="3"/>
    </row>
    <row r="583" spans="1:9" x14ac:dyDescent="0.25">
      <c r="B583">
        <v>61473</v>
      </c>
      <c r="C583" t="s">
        <v>18</v>
      </c>
      <c r="D583" t="s">
        <v>346</v>
      </c>
      <c r="E583" s="17" t="str">
        <f>IMSUB(B583,B582)</f>
        <v>-21</v>
      </c>
      <c r="F583" s="2"/>
      <c r="G583">
        <v>43.68</v>
      </c>
      <c r="H583" s="3" t="str">
        <f>IMSUM(H581,G583)</f>
        <v>610.83</v>
      </c>
      <c r="I583" s="2" t="str">
        <f>IMSUM(F582,E583,G583)</f>
        <v>44.68</v>
      </c>
    </row>
    <row r="584" spans="1:9" x14ac:dyDescent="0.25">
      <c r="A584" s="1">
        <v>45582</v>
      </c>
      <c r="B584">
        <v>61498</v>
      </c>
      <c r="C584" t="s">
        <v>7</v>
      </c>
      <c r="D584" t="s">
        <v>347</v>
      </c>
      <c r="E584" s="17"/>
      <c r="F584" s="2" t="str">
        <f>IMSUB(B584,B583)</f>
        <v>25</v>
      </c>
      <c r="H584" s="3"/>
    </row>
    <row r="585" spans="1:9" x14ac:dyDescent="0.25">
      <c r="B585">
        <v>61494</v>
      </c>
      <c r="C585" t="s">
        <v>5</v>
      </c>
      <c r="D585" t="s">
        <v>333</v>
      </c>
      <c r="E585" s="17" t="str">
        <f>IMSUB(B585,B584)</f>
        <v>-4</v>
      </c>
      <c r="F585" s="2"/>
      <c r="G585">
        <v>29.43</v>
      </c>
      <c r="H585" s="3" t="str">
        <f>IMSUM(H583,G585)</f>
        <v>640.26</v>
      </c>
      <c r="I585" s="2" t="str">
        <f>IMSUM(F584,E585,G585)</f>
        <v>50.43</v>
      </c>
    </row>
    <row r="586" spans="1:9" x14ac:dyDescent="0.25">
      <c r="A586" s="1">
        <v>45583</v>
      </c>
      <c r="B586">
        <v>61530</v>
      </c>
      <c r="C586" t="s">
        <v>202</v>
      </c>
      <c r="D586" t="s">
        <v>125</v>
      </c>
      <c r="E586" s="17"/>
      <c r="F586" s="2" t="str">
        <f>IMSUB(B586,B585)</f>
        <v>36</v>
      </c>
      <c r="H586" s="3"/>
    </row>
    <row r="587" spans="1:9" x14ac:dyDescent="0.25">
      <c r="B587">
        <v>61506</v>
      </c>
      <c r="C587" t="s">
        <v>28</v>
      </c>
      <c r="D587" t="s">
        <v>242</v>
      </c>
      <c r="E587" s="17" t="str">
        <f>IMSUB(B587,B586)</f>
        <v>-24</v>
      </c>
      <c r="F587" s="2"/>
      <c r="G587">
        <v>43.68</v>
      </c>
      <c r="H587" s="3" t="str">
        <f>IMSUM(H585,G587)</f>
        <v>683.94</v>
      </c>
      <c r="I587" s="2" t="str">
        <f>IMSUM(F586,E587,G587)</f>
        <v>55.68</v>
      </c>
    </row>
    <row r="588" spans="1:9" x14ac:dyDescent="0.25">
      <c r="A588" s="1">
        <v>45584</v>
      </c>
      <c r="B588">
        <v>61538</v>
      </c>
      <c r="C588" t="s">
        <v>7</v>
      </c>
      <c r="D588" t="s">
        <v>177</v>
      </c>
      <c r="E588" s="17"/>
      <c r="F588" s="2" t="str">
        <f>IMSUB(B588,B587)</f>
        <v>32</v>
      </c>
      <c r="H588" s="3"/>
    </row>
    <row r="589" spans="1:9" x14ac:dyDescent="0.25">
      <c r="B589">
        <v>61519</v>
      </c>
      <c r="C589" t="s">
        <v>18</v>
      </c>
      <c r="D589" t="s">
        <v>247</v>
      </c>
      <c r="E589" s="17" t="str">
        <f>IMSUB(B589,B588)</f>
        <v>-19</v>
      </c>
      <c r="F589" s="2"/>
      <c r="G589">
        <v>42.18</v>
      </c>
      <c r="H589" s="3" t="str">
        <f>IMSUM(H587,G589)</f>
        <v>726.12</v>
      </c>
      <c r="I589" s="2" t="str">
        <f>IMSUM(F588,E589,G589)</f>
        <v>55.18</v>
      </c>
    </row>
    <row r="590" spans="1:9" x14ac:dyDescent="0.25">
      <c r="A590" s="1">
        <v>45585</v>
      </c>
      <c r="B590">
        <v>61542</v>
      </c>
      <c r="C590" t="s">
        <v>7</v>
      </c>
      <c r="D590" t="s">
        <v>182</v>
      </c>
      <c r="E590" s="17"/>
      <c r="F590" s="2" t="str">
        <f>IMSUB(B590,B589)</f>
        <v>23</v>
      </c>
      <c r="H590" s="3"/>
    </row>
    <row r="591" spans="1:9" x14ac:dyDescent="0.25">
      <c r="B591">
        <v>61531</v>
      </c>
      <c r="C591" t="s">
        <v>5</v>
      </c>
      <c r="D591" t="s">
        <v>195</v>
      </c>
      <c r="E591" s="17" t="str">
        <f>IMSUB(B591,B590)</f>
        <v>-11</v>
      </c>
      <c r="F591" s="2"/>
      <c r="G591">
        <v>42.84</v>
      </c>
      <c r="H591" s="3" t="str">
        <f>IMSUM(H589,G591)</f>
        <v>768.96</v>
      </c>
      <c r="I591" s="2" t="str">
        <f>IMSUM(F590,E591,G591)</f>
        <v>54.84</v>
      </c>
    </row>
    <row r="592" spans="1:9" x14ac:dyDescent="0.25">
      <c r="A592" s="1">
        <v>45586</v>
      </c>
      <c r="B592">
        <v>61560</v>
      </c>
      <c r="C592" t="s">
        <v>7</v>
      </c>
      <c r="D592" t="s">
        <v>186</v>
      </c>
      <c r="E592" s="17"/>
      <c r="F592" s="2" t="str">
        <f>IMSUB(B592,B591)</f>
        <v>29</v>
      </c>
      <c r="H592" s="3"/>
      <c r="I592" s="2"/>
    </row>
    <row r="593" spans="1:13" x14ac:dyDescent="0.25">
      <c r="B593">
        <v>61548</v>
      </c>
      <c r="C593" t="s">
        <v>18</v>
      </c>
      <c r="D593" t="s">
        <v>328</v>
      </c>
      <c r="E593" s="17" t="str">
        <f>IMSUB(B593,B592)</f>
        <v>-12</v>
      </c>
      <c r="F593" s="2"/>
      <c r="G593">
        <v>39.880000000000003</v>
      </c>
      <c r="H593" s="3" t="str">
        <f>IMSUM(H591,G593)</f>
        <v>808.84</v>
      </c>
      <c r="I593" s="2" t="str">
        <f>IMSUM(F592,E593,G593)</f>
        <v>56.88</v>
      </c>
    </row>
    <row r="594" spans="1:13" x14ac:dyDescent="0.25">
      <c r="A594" s="1">
        <v>45587</v>
      </c>
      <c r="B594">
        <v>61568</v>
      </c>
      <c r="C594" t="s">
        <v>7</v>
      </c>
      <c r="D594" t="s">
        <v>221</v>
      </c>
      <c r="E594" s="17"/>
      <c r="F594" s="2" t="str">
        <f>IMSUB(B594,B593)</f>
        <v>20</v>
      </c>
      <c r="H594" s="3"/>
      <c r="I594" s="2"/>
    </row>
    <row r="595" spans="1:13" x14ac:dyDescent="0.25">
      <c r="B595">
        <v>61554</v>
      </c>
      <c r="C595" t="s">
        <v>18</v>
      </c>
      <c r="D595" t="s">
        <v>84</v>
      </c>
      <c r="E595" s="17" t="str">
        <f>IMSUB(B595,B594)</f>
        <v>-14</v>
      </c>
      <c r="F595" s="2"/>
      <c r="G595">
        <v>38.32</v>
      </c>
      <c r="H595" s="3" t="str">
        <f>IMSUM(H593,G595)</f>
        <v>847.16</v>
      </c>
      <c r="I595" s="2" t="str">
        <f>IMSUM(F594,E595,G595)</f>
        <v>44.32</v>
      </c>
    </row>
    <row r="596" spans="1:13" x14ac:dyDescent="0.25">
      <c r="A596" s="1">
        <v>45588</v>
      </c>
      <c r="B596">
        <v>61579</v>
      </c>
      <c r="C596" t="s">
        <v>7</v>
      </c>
      <c r="D596" t="s">
        <v>244</v>
      </c>
      <c r="E596" s="17"/>
      <c r="F596" s="2" t="str">
        <f>IMSUB(B596,B595)</f>
        <v>25</v>
      </c>
      <c r="H596" s="3"/>
      <c r="I596" s="3"/>
    </row>
    <row r="597" spans="1:13" x14ac:dyDescent="0.25">
      <c r="B597">
        <v>61570</v>
      </c>
      <c r="C597" t="s">
        <v>348</v>
      </c>
      <c r="D597" t="s">
        <v>215</v>
      </c>
      <c r="E597" s="17" t="str">
        <f>IMSUB(B597,B596)</f>
        <v>-9</v>
      </c>
      <c r="F597" s="2"/>
      <c r="G597">
        <v>30.89</v>
      </c>
      <c r="H597" s="3" t="str">
        <f>IMSUM(H595,G597)</f>
        <v>878.05</v>
      </c>
      <c r="I597" s="2" t="str">
        <f>IMSUM(F596,E597,G597)</f>
        <v>46.89</v>
      </c>
    </row>
    <row r="598" spans="1:13" x14ac:dyDescent="0.25">
      <c r="A598" s="1">
        <v>45589</v>
      </c>
      <c r="B598">
        <v>61596</v>
      </c>
      <c r="C598" t="s">
        <v>7</v>
      </c>
      <c r="D598" t="s">
        <v>194</v>
      </c>
      <c r="E598" s="17"/>
      <c r="F598" s="2" t="str">
        <f>IMSUB(B598,B597)</f>
        <v>26</v>
      </c>
      <c r="H598" s="3"/>
      <c r="K598">
        <v>201.79</v>
      </c>
    </row>
    <row r="599" spans="1:13" x14ac:dyDescent="0.25">
      <c r="B599">
        <v>61584</v>
      </c>
      <c r="C599" t="s">
        <v>5</v>
      </c>
      <c r="D599" t="s">
        <v>195</v>
      </c>
      <c r="E599" s="17" t="str">
        <f>IMSUB(B599,B598)</f>
        <v>-12</v>
      </c>
      <c r="F599" s="2"/>
      <c r="G599">
        <v>38.15</v>
      </c>
      <c r="H599" s="3" t="str">
        <f>IMSUM(H597,G599)</f>
        <v>916.2</v>
      </c>
      <c r="I599" s="2" t="str">
        <f>IMSUM(F598,E599,G599)</f>
        <v>52.15</v>
      </c>
    </row>
    <row r="600" spans="1:13" x14ac:dyDescent="0.25">
      <c r="A600" s="1">
        <v>45590</v>
      </c>
      <c r="B600">
        <v>61606</v>
      </c>
      <c r="C600" t="s">
        <v>7</v>
      </c>
      <c r="D600" t="s">
        <v>125</v>
      </c>
      <c r="E600" s="17"/>
      <c r="F600" s="2" t="str">
        <f>IMSUB(B600,B599)</f>
        <v>22</v>
      </c>
      <c r="H600" s="3"/>
      <c r="J600">
        <v>147.80000000000001</v>
      </c>
      <c r="L600">
        <v>533</v>
      </c>
      <c r="M600">
        <v>73.59</v>
      </c>
    </row>
    <row r="601" spans="1:13" x14ac:dyDescent="0.25">
      <c r="B601">
        <v>61587</v>
      </c>
      <c r="C601" t="s">
        <v>5</v>
      </c>
      <c r="D601" t="s">
        <v>85</v>
      </c>
      <c r="E601" s="17" t="str">
        <f>IMSUB(B601,B600)</f>
        <v>-19</v>
      </c>
      <c r="F601" s="2"/>
      <c r="G601">
        <v>41.91</v>
      </c>
      <c r="H601" s="3" t="str">
        <f>IMSUM(H599,G601)</f>
        <v>958.11</v>
      </c>
      <c r="I601" s="2" t="str">
        <f>IMSUM(F600,E601,G601)</f>
        <v>44.91</v>
      </c>
    </row>
    <row r="602" spans="1:13" x14ac:dyDescent="0.25">
      <c r="A602" s="1">
        <v>45591</v>
      </c>
      <c r="B602">
        <v>61613</v>
      </c>
      <c r="C602" t="s">
        <v>7</v>
      </c>
      <c r="D602" t="s">
        <v>349</v>
      </c>
      <c r="E602" s="17"/>
      <c r="F602" s="2" t="str">
        <f>IMSUB(B602,B601)</f>
        <v>26</v>
      </c>
      <c r="H602" s="3"/>
    </row>
    <row r="603" spans="1:13" x14ac:dyDescent="0.25">
      <c r="B603">
        <v>61593</v>
      </c>
      <c r="C603" t="s">
        <v>18</v>
      </c>
      <c r="D603" t="s">
        <v>247</v>
      </c>
      <c r="E603" s="17" t="str">
        <f>IMSUB(B603,B602)</f>
        <v>-20</v>
      </c>
      <c r="F603" s="2"/>
      <c r="G603">
        <v>41.62</v>
      </c>
      <c r="H603" s="3" t="str">
        <f>IMSUM(H601,G603)</f>
        <v>999.73</v>
      </c>
      <c r="I603" s="2" t="str">
        <f>IMSUM(F602,E603,G603)</f>
        <v>47.62</v>
      </c>
    </row>
    <row r="604" spans="1:13" x14ac:dyDescent="0.25">
      <c r="A604" s="1">
        <v>45592</v>
      </c>
      <c r="B604">
        <v>61615</v>
      </c>
      <c r="C604" t="s">
        <v>7</v>
      </c>
      <c r="D604" t="s">
        <v>350</v>
      </c>
      <c r="E604" s="17"/>
      <c r="F604" s="2" t="str">
        <f>IMSUB(B604,B603)</f>
        <v>22</v>
      </c>
      <c r="H604" s="3"/>
    </row>
    <row r="605" spans="1:13" x14ac:dyDescent="0.25">
      <c r="B605">
        <v>61613</v>
      </c>
      <c r="C605" t="s">
        <v>16</v>
      </c>
      <c r="D605" t="s">
        <v>351</v>
      </c>
      <c r="E605" s="17" t="str">
        <f>IMSUB(B605,B604)</f>
        <v>-2</v>
      </c>
      <c r="F605" s="2"/>
      <c r="G605">
        <v>42.28</v>
      </c>
      <c r="H605" s="3" t="str">
        <f>IMSUM(H603,G605)</f>
        <v>1042.01</v>
      </c>
      <c r="I605" s="2" t="str">
        <f>IMSUM(F604,E605,G605)</f>
        <v>62.28</v>
      </c>
    </row>
    <row r="606" spans="1:13" x14ac:dyDescent="0.25">
      <c r="A606" s="1">
        <v>45593</v>
      </c>
      <c r="B606">
        <v>61640</v>
      </c>
      <c r="C606" t="s">
        <v>7</v>
      </c>
      <c r="D606" t="s">
        <v>79</v>
      </c>
      <c r="E606" s="17"/>
      <c r="F606" s="2" t="str">
        <f>IMSUB(B606,B605)</f>
        <v>27</v>
      </c>
      <c r="H606" s="3"/>
      <c r="I606" s="2"/>
    </row>
    <row r="607" spans="1:13" x14ac:dyDescent="0.25">
      <c r="B607">
        <v>61626</v>
      </c>
      <c r="C607" t="s">
        <v>18</v>
      </c>
      <c r="D607" t="s">
        <v>94</v>
      </c>
      <c r="E607" s="17" t="str">
        <f>IMSUB(B607,B606)</f>
        <v>-14</v>
      </c>
      <c r="F607" s="2"/>
      <c r="G607">
        <v>39.07</v>
      </c>
      <c r="H607" s="3" t="str">
        <f>IMSUM(H605,G607)</f>
        <v>1081.08</v>
      </c>
      <c r="I607" s="2" t="str">
        <f>IMSUM(F606,E607,G607)</f>
        <v>52.07</v>
      </c>
    </row>
    <row r="608" spans="1:13" x14ac:dyDescent="0.25">
      <c r="A608" s="1">
        <v>45594</v>
      </c>
      <c r="B608">
        <v>61659</v>
      </c>
      <c r="C608" t="s">
        <v>7</v>
      </c>
      <c r="D608" t="s">
        <v>125</v>
      </c>
      <c r="E608" s="17"/>
      <c r="F608" s="2" t="str">
        <f>IMSUB(B608,B607)</f>
        <v>33</v>
      </c>
      <c r="H608" s="3"/>
      <c r="I608" s="2"/>
    </row>
    <row r="609" spans="1:9" x14ac:dyDescent="0.25">
      <c r="B609">
        <v>61663</v>
      </c>
      <c r="C609" t="s">
        <v>18</v>
      </c>
      <c r="D609" t="s">
        <v>352</v>
      </c>
      <c r="E609" s="17" t="str">
        <f>IMSUB(B609,B608)</f>
        <v>4</v>
      </c>
      <c r="F609" s="2"/>
      <c r="G609">
        <v>17.48</v>
      </c>
      <c r="H609" s="3" t="str">
        <f>IMSUM(H607,G609)</f>
        <v>1098.56</v>
      </c>
      <c r="I609" s="2" t="str">
        <f>IMSUM(F608,E609,G609)</f>
        <v>54.48</v>
      </c>
    </row>
    <row r="610" spans="1:9" x14ac:dyDescent="0.25">
      <c r="A610" s="1">
        <v>45595</v>
      </c>
      <c r="B610">
        <v>61683</v>
      </c>
      <c r="C610" t="s">
        <v>0</v>
      </c>
      <c r="D610" t="s">
        <v>244</v>
      </c>
      <c r="E610" s="17"/>
      <c r="F610" s="2" t="str">
        <f>IMSUB(B610,B609)</f>
        <v>20</v>
      </c>
      <c r="H610" s="3"/>
    </row>
    <row r="611" spans="1:9" x14ac:dyDescent="0.25">
      <c r="B611">
        <v>61670</v>
      </c>
      <c r="C611" t="s">
        <v>5</v>
      </c>
      <c r="D611" t="s">
        <v>195</v>
      </c>
      <c r="E611" s="17" t="str">
        <f>IMSUB(B611,B610)</f>
        <v>-13</v>
      </c>
      <c r="F611" s="2"/>
      <c r="G611">
        <v>36.44</v>
      </c>
      <c r="H611" s="3" t="str">
        <f>IMSUM(H609,G611)</f>
        <v>1135</v>
      </c>
      <c r="I611" s="2" t="str">
        <f>IMSUM(F610,E611,G611)</f>
        <v>43.44</v>
      </c>
    </row>
    <row r="612" spans="1:9" x14ac:dyDescent="0.25">
      <c r="A612" s="1">
        <v>45596</v>
      </c>
      <c r="B612">
        <v>61695</v>
      </c>
      <c r="C612" t="s">
        <v>0</v>
      </c>
      <c r="D612" t="s">
        <v>345</v>
      </c>
      <c r="E612" s="17"/>
      <c r="F612" s="2" t="str">
        <f>IMSUB(B612,B611)</f>
        <v>25</v>
      </c>
      <c r="H612" s="3"/>
      <c r="I612" s="2"/>
    </row>
    <row r="613" spans="1:9" x14ac:dyDescent="0.25">
      <c r="B613">
        <v>61680</v>
      </c>
      <c r="C613" t="s">
        <v>18</v>
      </c>
      <c r="D613" t="s">
        <v>260</v>
      </c>
      <c r="E613" s="17" t="str">
        <f>IMSUB(B613,B612)</f>
        <v>-15</v>
      </c>
      <c r="F613" s="2"/>
      <c r="G613">
        <v>34.25</v>
      </c>
      <c r="H613" s="3" t="str">
        <f>IMSUM(H611,G613)</f>
        <v>1169.25</v>
      </c>
      <c r="I613" s="2" t="str">
        <f>IMSUM(F612,E613,G613)</f>
        <v>44.25</v>
      </c>
    </row>
    <row r="614" spans="1:9" x14ac:dyDescent="0.25">
      <c r="A614" s="1">
        <v>45597</v>
      </c>
      <c r="B614">
        <v>61707</v>
      </c>
      <c r="C614" t="s">
        <v>0</v>
      </c>
      <c r="D614" t="s">
        <v>195</v>
      </c>
      <c r="E614" s="17"/>
      <c r="F614" s="2" t="str">
        <f>IMSUB(B614,B613)</f>
        <v>27</v>
      </c>
      <c r="H614" s="3"/>
      <c r="I614" s="2"/>
    </row>
    <row r="615" spans="1:9" x14ac:dyDescent="0.25">
      <c r="B615">
        <v>61701</v>
      </c>
      <c r="C615" t="s">
        <v>353</v>
      </c>
      <c r="D615" t="s">
        <v>224</v>
      </c>
      <c r="E615" s="17" t="str">
        <f>IMSUB(B615,B614)</f>
        <v>-6</v>
      </c>
      <c r="F615" s="2"/>
      <c r="G615">
        <v>29.3</v>
      </c>
      <c r="H615" s="3">
        <v>29.3</v>
      </c>
      <c r="I615" s="2" t="str">
        <f>IMSUM(F614,E615,G615)</f>
        <v>50.3</v>
      </c>
    </row>
    <row r="616" spans="1:9" x14ac:dyDescent="0.25">
      <c r="A616" s="1">
        <v>45598</v>
      </c>
      <c r="B616">
        <v>61731</v>
      </c>
      <c r="C616" t="s">
        <v>354</v>
      </c>
      <c r="D616" t="s">
        <v>85</v>
      </c>
      <c r="E616" s="17"/>
      <c r="F616" s="2" t="str">
        <f>IMSUB(B616,B615)</f>
        <v>30</v>
      </c>
      <c r="H616" s="3"/>
      <c r="I616" s="3"/>
    </row>
    <row r="617" spans="1:9" x14ac:dyDescent="0.25">
      <c r="B617">
        <v>61711</v>
      </c>
      <c r="C617" t="s">
        <v>28</v>
      </c>
      <c r="D617" t="s">
        <v>244</v>
      </c>
      <c r="E617" s="17" t="str">
        <f>IMSUB(B617,B616)</f>
        <v>-20</v>
      </c>
      <c r="F617" s="2"/>
      <c r="G617">
        <v>39.19</v>
      </c>
      <c r="H617" s="3" t="str">
        <f>IMSUM(H615,G617)</f>
        <v>68.49</v>
      </c>
      <c r="I617" s="2" t="str">
        <f>IMSUM(F616,E617,G617)</f>
        <v>49.19</v>
      </c>
    </row>
    <row r="618" spans="1:9" x14ac:dyDescent="0.25">
      <c r="A618" s="1">
        <v>45599</v>
      </c>
      <c r="B618">
        <v>61739</v>
      </c>
      <c r="C618" t="s">
        <v>3</v>
      </c>
      <c r="D618" t="s">
        <v>347</v>
      </c>
      <c r="E618" s="17"/>
      <c r="F618" s="2" t="str">
        <f>IMSUB(B618,B617)</f>
        <v>28</v>
      </c>
      <c r="H618" s="3"/>
    </row>
    <row r="619" spans="1:9" x14ac:dyDescent="0.25">
      <c r="B619">
        <v>61721</v>
      </c>
      <c r="C619" t="s">
        <v>18</v>
      </c>
      <c r="D619" t="s">
        <v>90</v>
      </c>
      <c r="E619" s="17" t="str">
        <f>IMSUB(B619,B618)</f>
        <v>-18</v>
      </c>
      <c r="F619" s="2"/>
      <c r="G619">
        <v>40.31</v>
      </c>
      <c r="H619" s="3" t="str">
        <f>IMSUM(H617,G619)</f>
        <v>108.8</v>
      </c>
      <c r="I619" s="2" t="str">
        <f>IMSUM(F618,E619,G619)</f>
        <v>50.31</v>
      </c>
    </row>
    <row r="620" spans="1:9" x14ac:dyDescent="0.25">
      <c r="A620" s="1">
        <v>45600</v>
      </c>
      <c r="B620">
        <v>61757</v>
      </c>
      <c r="C620" t="s">
        <v>5</v>
      </c>
      <c r="D620" t="s">
        <v>355</v>
      </c>
      <c r="E620" s="17"/>
      <c r="F620" s="2" t="str">
        <f>IMSUB(B620,B619)</f>
        <v>36</v>
      </c>
      <c r="H620" s="3"/>
    </row>
    <row r="621" spans="1:9" x14ac:dyDescent="0.25">
      <c r="B621">
        <v>61753</v>
      </c>
      <c r="C621" t="s">
        <v>18</v>
      </c>
      <c r="D621" t="s">
        <v>94</v>
      </c>
      <c r="E621" s="17" t="str">
        <f>IMSUB(B621,B620)</f>
        <v>-4</v>
      </c>
      <c r="F621" s="2"/>
      <c r="G621">
        <v>26.21</v>
      </c>
      <c r="H621" s="3" t="str">
        <f>IMSUM(H619,G621)</f>
        <v>135.01</v>
      </c>
      <c r="I621" s="2" t="str">
        <f>IMSUM(F620,E621,G621)</f>
        <v>58.21</v>
      </c>
    </row>
    <row r="622" spans="1:9" x14ac:dyDescent="0.25">
      <c r="A622" s="1">
        <v>45601</v>
      </c>
      <c r="B622">
        <v>61787</v>
      </c>
      <c r="C622" t="s">
        <v>202</v>
      </c>
      <c r="D622" t="s">
        <v>181</v>
      </c>
      <c r="E622" s="17"/>
      <c r="F622" s="2" t="str">
        <f>IMSUB(B622,B621)</f>
        <v>34</v>
      </c>
      <c r="H622" s="3"/>
    </row>
    <row r="623" spans="1:9" x14ac:dyDescent="0.25">
      <c r="B623">
        <v>61775</v>
      </c>
      <c r="C623" t="s">
        <v>5</v>
      </c>
      <c r="D623" t="s">
        <v>195</v>
      </c>
      <c r="E623" s="17" t="str">
        <f>IMSUB(B623,B622)</f>
        <v>-12</v>
      </c>
      <c r="F623" s="2"/>
      <c r="G623">
        <v>37.31</v>
      </c>
      <c r="H623" s="3" t="str">
        <f>IMSUM(H621,G623)</f>
        <v>172.32</v>
      </c>
      <c r="I623" s="2" t="str">
        <f>IMSUM(F622,E623,G623)</f>
        <v>59.31</v>
      </c>
    </row>
    <row r="624" spans="1:9" x14ac:dyDescent="0.25">
      <c r="A624" s="1">
        <v>45602</v>
      </c>
      <c r="B624">
        <v>61801</v>
      </c>
      <c r="C624" t="s">
        <v>3</v>
      </c>
      <c r="D624" t="s">
        <v>263</v>
      </c>
      <c r="E624" s="17"/>
      <c r="F624" s="2" t="str">
        <f>IMSUB(B624,B623)</f>
        <v>26</v>
      </c>
      <c r="H624" s="3"/>
    </row>
    <row r="625" spans="1:9" x14ac:dyDescent="0.25">
      <c r="B625">
        <v>61784</v>
      </c>
      <c r="C625" t="s">
        <v>18</v>
      </c>
      <c r="D625" t="s">
        <v>356</v>
      </c>
      <c r="E625" s="17" t="str">
        <f>IMSUB(B625,B624)</f>
        <v>-17</v>
      </c>
      <c r="F625" s="2"/>
      <c r="G625">
        <v>35.64</v>
      </c>
      <c r="H625" s="3" t="str">
        <f>IMSUM(H623,G625)</f>
        <v>207.96</v>
      </c>
      <c r="I625" s="2" t="str">
        <f>IMSUM(F624,E625,G625)</f>
        <v>44.64</v>
      </c>
    </row>
    <row r="626" spans="1:9" x14ac:dyDescent="0.25">
      <c r="A626" s="1">
        <v>45603</v>
      </c>
      <c r="B626">
        <v>61811</v>
      </c>
      <c r="C626" t="s">
        <v>7</v>
      </c>
      <c r="D626" t="s">
        <v>181</v>
      </c>
      <c r="E626" s="17"/>
      <c r="F626" s="2" t="str">
        <f>IMSUB(B626,B625)</f>
        <v>27</v>
      </c>
      <c r="H626" s="3"/>
      <c r="I626" s="2"/>
    </row>
    <row r="627" spans="1:9" x14ac:dyDescent="0.25">
      <c r="B627">
        <v>61796</v>
      </c>
      <c r="C627" t="s">
        <v>18</v>
      </c>
      <c r="D627" t="s">
        <v>195</v>
      </c>
      <c r="E627" s="17" t="str">
        <f>IMSUB(B627,B626)</f>
        <v>-15</v>
      </c>
      <c r="F627" s="2"/>
      <c r="G627">
        <v>36.950000000000003</v>
      </c>
      <c r="H627" s="3" t="str">
        <f>IMSUM(H625,G627)</f>
        <v>244.91</v>
      </c>
      <c r="I627" s="2" t="str">
        <f>IMSUM(F626,E627,G627)</f>
        <v>48.95</v>
      </c>
    </row>
    <row r="628" spans="1:9" x14ac:dyDescent="0.25">
      <c r="A628" s="1">
        <v>45604</v>
      </c>
      <c r="B628">
        <v>61823</v>
      </c>
      <c r="C628" t="s">
        <v>7</v>
      </c>
      <c r="D628" t="s">
        <v>357</v>
      </c>
      <c r="E628" s="17"/>
      <c r="F628" s="2" t="str">
        <f>IMSUB(B628,B627)</f>
        <v>27</v>
      </c>
      <c r="H628" s="3"/>
      <c r="I628" s="2"/>
    </row>
    <row r="629" spans="1:9" x14ac:dyDescent="0.25">
      <c r="B629">
        <v>61803</v>
      </c>
      <c r="C629" t="s">
        <v>5</v>
      </c>
      <c r="D629" t="s">
        <v>195</v>
      </c>
      <c r="E629" s="17" t="str">
        <f>IMSUB(B629,B628)</f>
        <v>-20</v>
      </c>
      <c r="F629" s="2"/>
      <c r="G629">
        <v>37.25</v>
      </c>
      <c r="H629" s="3" t="str">
        <f>IMSUM(H627,G629)</f>
        <v>282.16</v>
      </c>
      <c r="I629" s="2" t="str">
        <f>IMSUM(F628,E629,G629)</f>
        <v>44.25</v>
      </c>
    </row>
    <row r="630" spans="1:9" x14ac:dyDescent="0.25">
      <c r="A630" s="1">
        <v>45605</v>
      </c>
      <c r="B630">
        <v>61833</v>
      </c>
      <c r="C630" t="s">
        <v>7</v>
      </c>
      <c r="D630" t="s">
        <v>182</v>
      </c>
      <c r="E630" s="17"/>
      <c r="F630" s="2" t="str">
        <f>IMSUB(B630,B629)</f>
        <v>30</v>
      </c>
      <c r="H630" s="3"/>
      <c r="I630" s="2"/>
    </row>
    <row r="631" spans="1:9" x14ac:dyDescent="0.25">
      <c r="B631">
        <v>61815</v>
      </c>
      <c r="C631" t="s">
        <v>18</v>
      </c>
      <c r="D631" t="s">
        <v>85</v>
      </c>
      <c r="E631" s="17" t="str">
        <f>IMSUB(B631,B630)</f>
        <v>-18</v>
      </c>
      <c r="F631" s="2"/>
      <c r="G631">
        <v>38.67</v>
      </c>
      <c r="H631" s="3" t="str">
        <f>IMSUM(H629,G631)</f>
        <v>320.83</v>
      </c>
      <c r="I631" s="2" t="str">
        <f>IMSUM(F630,E631,G631)</f>
        <v>50.67</v>
      </c>
    </row>
    <row r="632" spans="1:9" x14ac:dyDescent="0.25">
      <c r="A632" s="1">
        <v>45606</v>
      </c>
      <c r="B632">
        <v>61849</v>
      </c>
      <c r="C632" t="s">
        <v>16</v>
      </c>
      <c r="D632" t="s">
        <v>113</v>
      </c>
      <c r="E632" s="17"/>
      <c r="F632" s="2" t="str">
        <f>IMSUB(B632,B631)</f>
        <v>34</v>
      </c>
      <c r="H632" s="3"/>
      <c r="I632" s="2"/>
    </row>
    <row r="633" spans="1:9" x14ac:dyDescent="0.25">
      <c r="B633">
        <v>61852</v>
      </c>
      <c r="C633" t="s">
        <v>28</v>
      </c>
      <c r="D633" t="s">
        <v>12</v>
      </c>
      <c r="E633" s="17" t="str">
        <f>IMSUB(B633,B632)</f>
        <v>3</v>
      </c>
      <c r="F633" s="2"/>
      <c r="G633">
        <v>18.670000000000002</v>
      </c>
      <c r="H633" s="3" t="str">
        <f>IMSUM(H631,G633)</f>
        <v>339.5</v>
      </c>
      <c r="I633" s="2" t="str">
        <f>IMSUM(F632,E633,G633)</f>
        <v>55.67</v>
      </c>
    </row>
    <row r="634" spans="1:9" x14ac:dyDescent="0.25">
      <c r="A634" s="1">
        <v>45607</v>
      </c>
      <c r="B634">
        <v>61878</v>
      </c>
      <c r="C634" t="s">
        <v>28</v>
      </c>
      <c r="D634" t="s">
        <v>6</v>
      </c>
      <c r="E634" s="17"/>
      <c r="F634" s="2" t="str">
        <f>IMSUB(B634,B633)</f>
        <v>26</v>
      </c>
      <c r="H634" s="3"/>
      <c r="I634" s="3"/>
    </row>
    <row r="635" spans="1:9" x14ac:dyDescent="0.25">
      <c r="B635">
        <v>61883</v>
      </c>
      <c r="C635" t="s">
        <v>28</v>
      </c>
      <c r="D635" t="s">
        <v>195</v>
      </c>
      <c r="E635" s="17" t="str">
        <f>IMSUB(B635,B634)</f>
        <v>5</v>
      </c>
      <c r="F635" s="2"/>
      <c r="G635">
        <v>30.79</v>
      </c>
      <c r="H635" s="3" t="str">
        <f>IMSUM(H633,G635)</f>
        <v>370.29</v>
      </c>
      <c r="I635" s="2" t="str">
        <f>IMSUM(F634,E635,G635)</f>
        <v>61.79</v>
      </c>
    </row>
    <row r="636" spans="1:9" x14ac:dyDescent="0.25">
      <c r="A636" s="1">
        <v>45608</v>
      </c>
      <c r="B636">
        <v>61916</v>
      </c>
      <c r="C636" t="s">
        <v>3</v>
      </c>
      <c r="D636" t="s">
        <v>125</v>
      </c>
      <c r="E636" s="17"/>
      <c r="F636" s="2" t="str">
        <f>IMSUB(B636,B635)</f>
        <v>33</v>
      </c>
      <c r="H636" s="3"/>
    </row>
    <row r="637" spans="1:9" x14ac:dyDescent="0.25">
      <c r="B637">
        <v>61901</v>
      </c>
      <c r="C637" t="s">
        <v>32</v>
      </c>
      <c r="D637" t="s">
        <v>79</v>
      </c>
      <c r="E637" s="17" t="str">
        <f>IMSUB(B637,B636)</f>
        <v>-15</v>
      </c>
      <c r="F637" s="2"/>
      <c r="G637">
        <v>37.74</v>
      </c>
      <c r="H637" s="3" t="str">
        <f>IMSUM(H635,G637)</f>
        <v>408.03</v>
      </c>
      <c r="I637" s="2" t="str">
        <f>IMSUM(F636,E637,G637)</f>
        <v>55.74</v>
      </c>
    </row>
    <row r="638" spans="1:9" x14ac:dyDescent="0.25">
      <c r="A638" s="1">
        <v>45609</v>
      </c>
      <c r="B638">
        <v>61940</v>
      </c>
      <c r="C638" t="s">
        <v>0</v>
      </c>
      <c r="D638" t="s">
        <v>358</v>
      </c>
      <c r="E638" s="17"/>
      <c r="F638" s="2" t="str">
        <f>IMSUB(B638,B637)</f>
        <v>39</v>
      </c>
      <c r="H638" s="3"/>
    </row>
    <row r="639" spans="1:9" x14ac:dyDescent="0.25">
      <c r="B639">
        <v>61930</v>
      </c>
      <c r="C639" t="s">
        <v>28</v>
      </c>
      <c r="D639" t="s">
        <v>70</v>
      </c>
      <c r="E639" s="17" t="str">
        <f>IMSUB(B639,B638)</f>
        <v>-10</v>
      </c>
      <c r="F639" s="2"/>
      <c r="G639">
        <v>37.659999999999997</v>
      </c>
      <c r="H639" s="3" t="str">
        <f>IMSUM(H637,G639)</f>
        <v>445.69</v>
      </c>
      <c r="I639" s="2" t="str">
        <f>IMSUM(F638,E639,G639)</f>
        <v>66.66</v>
      </c>
    </row>
    <row r="640" spans="1:9" x14ac:dyDescent="0.25">
      <c r="A640" s="1">
        <v>45610</v>
      </c>
      <c r="B640">
        <v>61964</v>
      </c>
      <c r="C640" t="s">
        <v>7</v>
      </c>
      <c r="D640" t="s">
        <v>177</v>
      </c>
      <c r="E640" s="17"/>
      <c r="F640" s="2" t="str">
        <f>IMSUB(B640,B639)</f>
        <v>34</v>
      </c>
      <c r="H640" s="3"/>
    </row>
    <row r="641" spans="1:9" x14ac:dyDescent="0.25">
      <c r="B641">
        <v>61961</v>
      </c>
      <c r="C641" t="s">
        <v>9</v>
      </c>
      <c r="D641" t="s">
        <v>6</v>
      </c>
      <c r="E641" s="17" t="str">
        <f>IMSUB(B641,B640)</f>
        <v>-3</v>
      </c>
      <c r="F641" s="2"/>
      <c r="G641">
        <v>27.49</v>
      </c>
      <c r="H641" s="3" t="str">
        <f>IMSUM(H639,G641)</f>
        <v>473.18</v>
      </c>
      <c r="I641" s="2" t="str">
        <f>IMSUM(F640,E641,G641)</f>
        <v>58.49</v>
      </c>
    </row>
    <row r="642" spans="1:9" x14ac:dyDescent="0.25">
      <c r="A642" s="1">
        <v>45611</v>
      </c>
      <c r="B642">
        <v>61998</v>
      </c>
      <c r="C642" t="s">
        <v>0</v>
      </c>
      <c r="D642" t="s">
        <v>177</v>
      </c>
      <c r="E642" s="17"/>
      <c r="F642" s="2" t="str">
        <f>IMSUB(B642,B641)</f>
        <v>37</v>
      </c>
      <c r="H642" s="3"/>
    </row>
    <row r="643" spans="1:9" x14ac:dyDescent="0.25">
      <c r="B643">
        <v>61992</v>
      </c>
      <c r="C643" t="s">
        <v>5</v>
      </c>
      <c r="D643" t="s">
        <v>359</v>
      </c>
      <c r="E643" s="17" t="str">
        <f>IMSUB(B643,B642)</f>
        <v>-6</v>
      </c>
      <c r="F643" s="2"/>
      <c r="G643">
        <v>38.42</v>
      </c>
      <c r="H643" s="3" t="str">
        <f>IMSUM(H641,G643)</f>
        <v>511.6</v>
      </c>
      <c r="I643" s="2" t="str">
        <f>IMSUM(F642,E643,G643)</f>
        <v>69.42</v>
      </c>
    </row>
    <row r="644" spans="1:9" x14ac:dyDescent="0.25">
      <c r="A644" s="1">
        <v>45612</v>
      </c>
      <c r="B644">
        <v>62023</v>
      </c>
      <c r="C644" t="s">
        <v>202</v>
      </c>
      <c r="D644" t="s">
        <v>125</v>
      </c>
      <c r="E644" s="17"/>
      <c r="F644" s="2" t="str">
        <f>IMSUB(B644,B643)</f>
        <v>31</v>
      </c>
      <c r="H644" s="3"/>
      <c r="I644" s="2"/>
    </row>
    <row r="645" spans="1:9" x14ac:dyDescent="0.25">
      <c r="B645">
        <v>62011</v>
      </c>
      <c r="C645" t="s">
        <v>18</v>
      </c>
      <c r="D645" t="s">
        <v>360</v>
      </c>
      <c r="E645" s="17" t="str">
        <f>IMSUB(B645,B644)</f>
        <v>-12</v>
      </c>
      <c r="F645" s="2"/>
      <c r="G645">
        <v>36.340000000000003</v>
      </c>
      <c r="H645" s="3" t="str">
        <f>IMSUM(H643,G645)</f>
        <v>547.94</v>
      </c>
      <c r="I645" s="2" t="str">
        <f>IMSUM(F644,E645,G645)</f>
        <v>55.34</v>
      </c>
    </row>
    <row r="646" spans="1:9" x14ac:dyDescent="0.25">
      <c r="A646" s="1">
        <v>45613</v>
      </c>
      <c r="B646">
        <v>62043</v>
      </c>
      <c r="C646" t="s">
        <v>7</v>
      </c>
      <c r="D646" t="s">
        <v>361</v>
      </c>
      <c r="E646" s="17"/>
      <c r="F646" s="2" t="str">
        <f>IMSUB(B646,B645)</f>
        <v>32</v>
      </c>
      <c r="H646" s="3"/>
      <c r="I646" s="2"/>
    </row>
    <row r="647" spans="1:9" x14ac:dyDescent="0.25">
      <c r="B647">
        <v>62039</v>
      </c>
      <c r="C647" t="s">
        <v>28</v>
      </c>
      <c r="D647" t="s">
        <v>362</v>
      </c>
      <c r="E647" s="17" t="str">
        <f>IMSUB(B647,B646)</f>
        <v>-4</v>
      </c>
      <c r="F647" s="2"/>
      <c r="G647">
        <v>32.47</v>
      </c>
      <c r="H647" s="3" t="str">
        <f>IMSUM(H645,G647)</f>
        <v>580.41</v>
      </c>
      <c r="I647" s="2" t="str">
        <f>IMSUM(F646,E647,G647)</f>
        <v>60.47</v>
      </c>
    </row>
    <row r="648" spans="1:9" x14ac:dyDescent="0.25">
      <c r="A648" s="1">
        <v>45614</v>
      </c>
      <c r="B648">
        <v>62077</v>
      </c>
      <c r="C648" t="s">
        <v>202</v>
      </c>
      <c r="D648" t="s">
        <v>181</v>
      </c>
      <c r="E648" s="17"/>
      <c r="F648" s="2" t="str">
        <f>IMSUB(B648,B647)</f>
        <v>38</v>
      </c>
      <c r="H648" s="3"/>
    </row>
    <row r="649" spans="1:9" x14ac:dyDescent="0.25">
      <c r="B649">
        <v>62066</v>
      </c>
      <c r="C649" t="s">
        <v>28</v>
      </c>
      <c r="D649" t="s">
        <v>363</v>
      </c>
      <c r="E649" s="17" t="str">
        <f>IMSUB(B649,B648)</f>
        <v>-11</v>
      </c>
      <c r="F649" s="2"/>
      <c r="G649">
        <v>34.369999999999997</v>
      </c>
      <c r="H649" s="3" t="str">
        <f>IMSUM(H647,G649)</f>
        <v>614.78</v>
      </c>
      <c r="I649" s="2" t="str">
        <f>IMSUM(F648,E649,G649)</f>
        <v>61.37</v>
      </c>
    </row>
    <row r="650" spans="1:9" x14ac:dyDescent="0.25">
      <c r="A650" s="1">
        <v>45615</v>
      </c>
      <c r="B650">
        <v>62098</v>
      </c>
      <c r="C650" t="s">
        <v>0</v>
      </c>
      <c r="D650" t="s">
        <v>183</v>
      </c>
      <c r="E650" s="17"/>
      <c r="F650" s="2" t="str">
        <f>IMSUB(B650,B649)</f>
        <v>32</v>
      </c>
      <c r="H650" s="3"/>
    </row>
    <row r="651" spans="1:9" x14ac:dyDescent="0.25">
      <c r="B651">
        <v>62090</v>
      </c>
      <c r="C651" t="s">
        <v>28</v>
      </c>
      <c r="D651" t="s">
        <v>362</v>
      </c>
      <c r="E651" s="17" t="str">
        <f>IMSUB(B651,B650)</f>
        <v>-8</v>
      </c>
      <c r="F651" s="2"/>
      <c r="G651">
        <v>34.909999999999997</v>
      </c>
      <c r="H651" s="3" t="str">
        <f>IMSUM(H649,G651)</f>
        <v>649.69</v>
      </c>
      <c r="I651" s="2" t="str">
        <f>IMSUM(F650,E651,G651)</f>
        <v>58.91</v>
      </c>
    </row>
    <row r="652" spans="1:9" x14ac:dyDescent="0.25">
      <c r="A652" s="1">
        <v>45616</v>
      </c>
      <c r="B652">
        <v>62120</v>
      </c>
      <c r="C652" t="s">
        <v>0</v>
      </c>
      <c r="D652" t="s">
        <v>85</v>
      </c>
      <c r="E652" s="17"/>
      <c r="F652" s="2" t="str">
        <f>IMSUB(B652,B651)</f>
        <v>30</v>
      </c>
      <c r="H652" s="3"/>
    </row>
    <row r="653" spans="1:9" x14ac:dyDescent="0.25">
      <c r="B653">
        <v>62116</v>
      </c>
      <c r="C653" t="s">
        <v>9</v>
      </c>
      <c r="D653" t="s">
        <v>176</v>
      </c>
      <c r="E653" s="17" t="str">
        <f>IMSUB(B653,B652)</f>
        <v>-4</v>
      </c>
      <c r="F653" s="2"/>
      <c r="G653">
        <v>31.07</v>
      </c>
      <c r="H653" s="3" t="str">
        <f>IMSUM(H651,G653)</f>
        <v>680.76</v>
      </c>
      <c r="I653" s="2" t="str">
        <f>IMSUM(F652,E653,G653)</f>
        <v>57.07</v>
      </c>
    </row>
    <row r="654" spans="1:9" x14ac:dyDescent="0.25">
      <c r="A654" s="1">
        <v>45617</v>
      </c>
      <c r="B654">
        <v>62152</v>
      </c>
      <c r="C654" t="s">
        <v>7</v>
      </c>
      <c r="D654" t="s">
        <v>29</v>
      </c>
      <c r="E654" s="17"/>
      <c r="F654" s="2" t="str">
        <f>IMSUB(B654,B653)</f>
        <v>36</v>
      </c>
      <c r="H654" s="3"/>
    </row>
    <row r="655" spans="1:9" x14ac:dyDescent="0.25">
      <c r="B655">
        <v>62174</v>
      </c>
      <c r="C655" t="s">
        <v>18</v>
      </c>
      <c r="D655" t="s">
        <v>29</v>
      </c>
      <c r="E655" s="17" t="str">
        <f>IMSUB(B655,B654)</f>
        <v>22</v>
      </c>
      <c r="F655" s="2"/>
      <c r="G655">
        <v>3.48</v>
      </c>
      <c r="H655" s="3" t="str">
        <f>IMSUM(H653,G655)</f>
        <v>684.24</v>
      </c>
      <c r="I655" s="2" t="str">
        <f>IMSUM(F654,E655,G655)</f>
        <v>61.48</v>
      </c>
    </row>
    <row r="656" spans="1:9" x14ac:dyDescent="0.25">
      <c r="A656" s="1">
        <v>45618</v>
      </c>
      <c r="B656">
        <v>62203</v>
      </c>
      <c r="C656" t="s">
        <v>0</v>
      </c>
      <c r="D656" t="s">
        <v>38</v>
      </c>
      <c r="E656" s="17"/>
      <c r="F656" s="2" t="str">
        <f>IMSUB(B656,B655)</f>
        <v>29</v>
      </c>
      <c r="H656" s="3"/>
      <c r="I656" s="2"/>
    </row>
    <row r="657" spans="1:13" x14ac:dyDescent="0.25">
      <c r="B657">
        <v>62230</v>
      </c>
      <c r="C657" t="s">
        <v>18</v>
      </c>
      <c r="D657" t="s">
        <v>108</v>
      </c>
      <c r="E657" s="17" t="str">
        <f>IMSUB(B657,B656)</f>
        <v>27</v>
      </c>
      <c r="F657" s="2"/>
      <c r="G657">
        <v>4.38</v>
      </c>
      <c r="H657" s="3" t="str">
        <f>IMSUM(H655,G657)</f>
        <v>688.62</v>
      </c>
      <c r="I657" s="2" t="str">
        <f>IMSUM(F656,E657,G657)</f>
        <v>60.38</v>
      </c>
      <c r="K657">
        <v>212.91</v>
      </c>
    </row>
    <row r="658" spans="1:13" x14ac:dyDescent="0.25">
      <c r="A658" s="1">
        <v>45619</v>
      </c>
      <c r="B658">
        <v>62266</v>
      </c>
      <c r="C658" t="s">
        <v>7</v>
      </c>
      <c r="D658" t="s">
        <v>15</v>
      </c>
      <c r="E658" s="17"/>
      <c r="F658" s="2" t="str">
        <f>IMSUB(B658,B657)</f>
        <v>36</v>
      </c>
      <c r="H658" s="3"/>
      <c r="I658" s="2"/>
    </row>
    <row r="659" spans="1:13" x14ac:dyDescent="0.25">
      <c r="B659">
        <v>62277</v>
      </c>
      <c r="C659" t="s">
        <v>28</v>
      </c>
      <c r="D659" t="s">
        <v>37</v>
      </c>
      <c r="E659" s="17" t="str">
        <f>IMSUB(B659,B658)</f>
        <v>11</v>
      </c>
      <c r="F659" s="2"/>
      <c r="G659">
        <v>14.96</v>
      </c>
      <c r="H659" s="3" t="str">
        <f>IMSUM(H657,G659)</f>
        <v>703.58</v>
      </c>
      <c r="I659" s="2" t="str">
        <f>IMSUM(F658,E659,G659)</f>
        <v>61.96</v>
      </c>
    </row>
    <row r="660" spans="1:13" x14ac:dyDescent="0.25">
      <c r="A660" s="1">
        <v>45620</v>
      </c>
      <c r="B660">
        <v>62313</v>
      </c>
      <c r="C660" t="s">
        <v>7</v>
      </c>
      <c r="D660" t="s">
        <v>79</v>
      </c>
      <c r="E660" s="17"/>
      <c r="F660" s="2" t="str">
        <f>IMSUB(B660,B659)</f>
        <v>36</v>
      </c>
      <c r="H660" s="3"/>
    </row>
    <row r="661" spans="1:13" x14ac:dyDescent="0.25">
      <c r="B661">
        <v>62328</v>
      </c>
      <c r="C661" t="s">
        <v>9</v>
      </c>
      <c r="D661" t="s">
        <v>30</v>
      </c>
      <c r="E661" s="17" t="str">
        <f>IMSUB(B661,B660)</f>
        <v>15</v>
      </c>
      <c r="F661" s="2"/>
      <c r="G661">
        <v>19.36</v>
      </c>
      <c r="H661" s="3" t="str">
        <f>IMSUM(H659,G661)</f>
        <v>722.94</v>
      </c>
      <c r="I661" s="2" t="str">
        <f>IMSUM(F660,E661,G661)</f>
        <v>70.36</v>
      </c>
    </row>
    <row r="662" spans="1:13" x14ac:dyDescent="0.25">
      <c r="A662" s="1">
        <v>45621</v>
      </c>
      <c r="B662">
        <v>62377</v>
      </c>
      <c r="C662" t="s">
        <v>202</v>
      </c>
      <c r="D662" t="s">
        <v>186</v>
      </c>
      <c r="E662" s="17"/>
      <c r="F662" s="2" t="str">
        <f>IMSUB(B662,B661)</f>
        <v>49</v>
      </c>
      <c r="H662" s="3"/>
      <c r="J662">
        <v>106.04</v>
      </c>
      <c r="L662">
        <v>372</v>
      </c>
      <c r="M662">
        <v>52.2</v>
      </c>
    </row>
    <row r="663" spans="1:13" x14ac:dyDescent="0.25">
      <c r="B663">
        <v>62369</v>
      </c>
      <c r="C663" t="s">
        <v>5</v>
      </c>
      <c r="D663" t="s">
        <v>132</v>
      </c>
      <c r="E663" s="17" t="str">
        <f>IMSUB(B663,B662)</f>
        <v>-8</v>
      </c>
      <c r="F663" s="2"/>
      <c r="G663">
        <v>33.75</v>
      </c>
      <c r="H663" s="3" t="str">
        <f>IMSUM(H661,G663)</f>
        <v>756.69</v>
      </c>
      <c r="I663" s="2" t="str">
        <f>IMSUM(F662,E663,G663)</f>
        <v>74.75</v>
      </c>
    </row>
    <row r="664" spans="1:13" x14ac:dyDescent="0.25">
      <c r="A664" s="1">
        <v>45622</v>
      </c>
      <c r="B664">
        <v>62399</v>
      </c>
      <c r="C664" t="s">
        <v>27</v>
      </c>
      <c r="D664" t="s">
        <v>6</v>
      </c>
      <c r="E664" s="17"/>
      <c r="F664" s="2" t="str">
        <f>IMSUB(B664,B663)</f>
        <v>30</v>
      </c>
      <c r="H664" s="3"/>
    </row>
    <row r="665" spans="1:13" x14ac:dyDescent="0.25">
      <c r="B665">
        <v>62415</v>
      </c>
      <c r="C665" t="s">
        <v>28</v>
      </c>
      <c r="D665" t="s">
        <v>1</v>
      </c>
      <c r="E665" s="17" t="str">
        <f>IMSUB(B665,B664)</f>
        <v>16</v>
      </c>
      <c r="F665" s="2"/>
      <c r="G665">
        <v>10.77</v>
      </c>
      <c r="H665" s="3" t="str">
        <f>IMSUM(H663,G665)</f>
        <v>767.46</v>
      </c>
      <c r="I665" s="2" t="str">
        <f>IMSUM(F664,E665,G665)</f>
        <v>56.77</v>
      </c>
    </row>
    <row r="666" spans="1:13" x14ac:dyDescent="0.25">
      <c r="A666" s="1">
        <v>45623</v>
      </c>
      <c r="B666">
        <v>62449</v>
      </c>
      <c r="C666" t="s">
        <v>0</v>
      </c>
      <c r="D666" t="s">
        <v>358</v>
      </c>
      <c r="E666" s="17"/>
      <c r="F666" s="2" t="str">
        <f>IMSUB(B666,B665)</f>
        <v>34</v>
      </c>
      <c r="H666" s="3"/>
      <c r="I666" s="2"/>
    </row>
    <row r="667" spans="1:13" x14ac:dyDescent="0.25">
      <c r="B667">
        <v>62441</v>
      </c>
      <c r="C667" t="s">
        <v>18</v>
      </c>
      <c r="D667" t="s">
        <v>6</v>
      </c>
      <c r="E667" s="17" t="str">
        <f>IMSUB(B667,B666)</f>
        <v>-8</v>
      </c>
      <c r="F667" s="2"/>
      <c r="G667">
        <v>33.99</v>
      </c>
      <c r="H667" s="3" t="str">
        <f>IMSUM(H665,G667)</f>
        <v>801.45</v>
      </c>
      <c r="I667" s="2" t="str">
        <f>IMSUM(F666,E667,G667)</f>
        <v>59.99</v>
      </c>
    </row>
    <row r="668" spans="1:13" x14ac:dyDescent="0.25">
      <c r="A668" s="1">
        <v>45624</v>
      </c>
      <c r="B668">
        <v>62475</v>
      </c>
      <c r="C668" t="s">
        <v>0</v>
      </c>
      <c r="D668" t="s">
        <v>108</v>
      </c>
      <c r="E668" s="17"/>
      <c r="F668" s="2" t="str">
        <f>IMSUB(B668,B667)</f>
        <v>34</v>
      </c>
      <c r="H668" s="3"/>
      <c r="I668" s="2"/>
    </row>
    <row r="669" spans="1:13" x14ac:dyDescent="0.25">
      <c r="B669">
        <v>62500</v>
      </c>
      <c r="C669" t="s">
        <v>9</v>
      </c>
      <c r="D669" t="s">
        <v>30</v>
      </c>
      <c r="E669" s="17" t="str">
        <f>IMSUB(B669,B668)</f>
        <v>25</v>
      </c>
      <c r="F669" s="2"/>
      <c r="G669">
        <v>1.2</v>
      </c>
      <c r="H669" s="3" t="str">
        <f>IMSUM(H667,G669)</f>
        <v>802.65</v>
      </c>
      <c r="I669" s="2" t="str">
        <f>IMSUM(F668,E669,G669)</f>
        <v>60.2</v>
      </c>
    </row>
    <row r="670" spans="1:13" x14ac:dyDescent="0.25">
      <c r="A670" s="1">
        <v>45625</v>
      </c>
      <c r="B670">
        <v>62537</v>
      </c>
      <c r="C670" t="s">
        <v>7</v>
      </c>
      <c r="D670" t="s">
        <v>79</v>
      </c>
      <c r="E670" s="17"/>
      <c r="F670" s="2" t="str">
        <f>IMSUB(B670,B669)</f>
        <v>37</v>
      </c>
      <c r="H670" s="3"/>
    </row>
    <row r="671" spans="1:13" x14ac:dyDescent="0.25">
      <c r="B671">
        <v>62544</v>
      </c>
      <c r="C671" t="s">
        <v>18</v>
      </c>
      <c r="D671" t="s">
        <v>79</v>
      </c>
      <c r="E671" s="17" t="str">
        <f>IMSUB(B671,B670)</f>
        <v>7</v>
      </c>
      <c r="F671" s="2"/>
      <c r="G671">
        <v>18.829999999999998</v>
      </c>
      <c r="H671" s="3" t="str">
        <f>IMSUM(H669,G671)</f>
        <v>821.48</v>
      </c>
      <c r="I671" s="2" t="str">
        <f>IMSUM(F670,E671,G671)</f>
        <v>62.83</v>
      </c>
    </row>
    <row r="672" spans="1:13" x14ac:dyDescent="0.25">
      <c r="A672" s="1">
        <v>45626</v>
      </c>
      <c r="B672">
        <v>62579</v>
      </c>
      <c r="C672" t="s">
        <v>0</v>
      </c>
      <c r="D672" t="s">
        <v>154</v>
      </c>
      <c r="E672" s="17"/>
      <c r="F672" s="2" t="str">
        <f>IMSUB(B672,B671)</f>
        <v>35</v>
      </c>
      <c r="H672" s="3"/>
    </row>
    <row r="673" spans="1:9" x14ac:dyDescent="0.25">
      <c r="B673">
        <v>62570</v>
      </c>
      <c r="C673" t="s">
        <v>28</v>
      </c>
      <c r="D673" t="s">
        <v>19</v>
      </c>
      <c r="E673" s="17" t="str">
        <f>IMSUB(B673,B672)</f>
        <v>-9</v>
      </c>
      <c r="F673" s="2"/>
      <c r="G673">
        <v>32.99</v>
      </c>
      <c r="H673" s="3" t="str">
        <f>IMSUM(H671,G673)</f>
        <v>854.47</v>
      </c>
      <c r="I673" s="2" t="str">
        <f>IMSUM(F672,E673,G673)</f>
        <v>58.99</v>
      </c>
    </row>
    <row r="674" spans="1:9" x14ac:dyDescent="0.25">
      <c r="A674" s="1">
        <v>45627</v>
      </c>
      <c r="B674">
        <v>62612</v>
      </c>
      <c r="C674" t="s">
        <v>7</v>
      </c>
      <c r="D674" t="s">
        <v>364</v>
      </c>
      <c r="E674" s="17"/>
      <c r="F674" s="2" t="str">
        <f>IMSUB(B674,B673)</f>
        <v>42</v>
      </c>
      <c r="H674" s="3"/>
    </row>
    <row r="675" spans="1:9" x14ac:dyDescent="0.25">
      <c r="B675">
        <v>62624</v>
      </c>
      <c r="C675" t="s">
        <v>0</v>
      </c>
      <c r="D675" t="s">
        <v>365</v>
      </c>
      <c r="E675" s="17" t="str">
        <f>IMSUB(B675,B674)</f>
        <v>12</v>
      </c>
      <c r="F675" s="2"/>
      <c r="G675">
        <v>28.72</v>
      </c>
      <c r="H675" s="3">
        <v>28.72</v>
      </c>
      <c r="I675" s="2" t="str">
        <f>IMSUM(F674,E675,G675)</f>
        <v>82.72</v>
      </c>
    </row>
    <row r="676" spans="1:9" x14ac:dyDescent="0.25">
      <c r="A676" s="1">
        <v>45628</v>
      </c>
      <c r="B676">
        <v>62662</v>
      </c>
      <c r="C676" t="s">
        <v>7</v>
      </c>
      <c r="D676" t="s">
        <v>366</v>
      </c>
      <c r="E676" s="17"/>
      <c r="F676" s="2" t="str">
        <f>IMSUB(B676,B675)</f>
        <v>38</v>
      </c>
      <c r="H676" s="3"/>
    </row>
    <row r="677" spans="1:9" x14ac:dyDescent="0.25">
      <c r="B677">
        <v>62656</v>
      </c>
      <c r="C677" t="s">
        <v>9</v>
      </c>
      <c r="D677" t="s">
        <v>79</v>
      </c>
      <c r="E677" s="17" t="str">
        <f>IMSUB(B677,B676)</f>
        <v>-6</v>
      </c>
      <c r="F677" s="2"/>
      <c r="G677">
        <v>34.14</v>
      </c>
      <c r="H677" s="3" t="str">
        <f>IMSUM(H675,G677)</f>
        <v>62.86</v>
      </c>
      <c r="I677" s="2" t="str">
        <f>IMSUM(F676,E677,G677)</f>
        <v>66.14</v>
      </c>
    </row>
    <row r="678" spans="1:9" x14ac:dyDescent="0.25">
      <c r="A678" s="1">
        <v>45629</v>
      </c>
      <c r="B678">
        <v>62701</v>
      </c>
      <c r="C678" t="s">
        <v>0</v>
      </c>
      <c r="D678" t="s">
        <v>20</v>
      </c>
      <c r="E678" s="17"/>
      <c r="F678" s="2" t="str">
        <f>IMSUB(B678,B677)</f>
        <v>45</v>
      </c>
      <c r="H678" s="3"/>
      <c r="I678" s="2"/>
    </row>
    <row r="679" spans="1:9" x14ac:dyDescent="0.25">
      <c r="B679">
        <v>62714</v>
      </c>
      <c r="C679" t="s">
        <v>87</v>
      </c>
      <c r="D679" t="s">
        <v>367</v>
      </c>
      <c r="E679" s="17" t="str">
        <f>IMSUB(B679,B678)</f>
        <v>13</v>
      </c>
      <c r="F679" s="2"/>
      <c r="G679">
        <v>19.399999999999999</v>
      </c>
      <c r="H679" s="3" t="str">
        <f>IMSUM(H677,G679)</f>
        <v>82.26</v>
      </c>
      <c r="I679" s="2" t="str">
        <f>IMSUM(F678,E679,G679)</f>
        <v>77.4</v>
      </c>
    </row>
    <row r="680" spans="1:9" x14ac:dyDescent="0.25">
      <c r="A680" s="1">
        <v>45630</v>
      </c>
      <c r="B680">
        <v>62756</v>
      </c>
      <c r="C680" t="s">
        <v>27</v>
      </c>
      <c r="D680" t="s">
        <v>137</v>
      </c>
      <c r="E680" s="17"/>
      <c r="F680" s="2" t="str">
        <f>IMSUB(B680,B679)</f>
        <v>42</v>
      </c>
      <c r="H680" s="3"/>
      <c r="I680" s="2"/>
    </row>
    <row r="681" spans="1:9" x14ac:dyDescent="0.25">
      <c r="B681">
        <v>62765</v>
      </c>
      <c r="C681" t="s">
        <v>9</v>
      </c>
      <c r="D681" t="s">
        <v>4</v>
      </c>
      <c r="E681" s="17" t="str">
        <f>IMSUB(B681,B680)</f>
        <v>9</v>
      </c>
      <c r="F681" s="2"/>
      <c r="G681">
        <v>18.13</v>
      </c>
      <c r="H681" s="3" t="str">
        <f>IMSUM(H679,G681)</f>
        <v>100.39</v>
      </c>
      <c r="I681" s="2" t="str">
        <f>IMSUM(F680,E681,G681)</f>
        <v>69.13</v>
      </c>
    </row>
    <row r="682" spans="1:9" x14ac:dyDescent="0.25">
      <c r="A682" s="1">
        <v>45631</v>
      </c>
      <c r="B682">
        <v>62808</v>
      </c>
      <c r="C682" t="s">
        <v>27</v>
      </c>
      <c r="D682" t="s">
        <v>368</v>
      </c>
      <c r="E682" s="17"/>
      <c r="F682" s="2" t="str">
        <f>IMSUB(B682,B681)</f>
        <v>43</v>
      </c>
      <c r="H682" s="3"/>
    </row>
    <row r="683" spans="1:9" x14ac:dyDescent="0.25">
      <c r="B683">
        <v>62826</v>
      </c>
      <c r="C683" t="s">
        <v>28</v>
      </c>
      <c r="D683" t="s">
        <v>22</v>
      </c>
      <c r="E683" s="17" t="str">
        <f>IMSUB(B683,B682)</f>
        <v>18</v>
      </c>
      <c r="F683" s="2"/>
      <c r="G683">
        <v>11</v>
      </c>
      <c r="H683" s="3" t="str">
        <f>IMSUM(H681,G683)</f>
        <v>111.39</v>
      </c>
      <c r="I683" s="2" t="str">
        <f>IMSUM(F682,E683,G683)</f>
        <v>72</v>
      </c>
    </row>
    <row r="684" spans="1:9" x14ac:dyDescent="0.25">
      <c r="A684" s="1">
        <v>45632</v>
      </c>
      <c r="B684">
        <v>62865</v>
      </c>
      <c r="C684" t="s">
        <v>7</v>
      </c>
      <c r="D684" t="s">
        <v>20</v>
      </c>
      <c r="E684" s="17"/>
      <c r="F684" s="2" t="str">
        <f>IMSUB(B684,B683)</f>
        <v>39</v>
      </c>
      <c r="H684" s="3"/>
    </row>
    <row r="685" spans="1:9" x14ac:dyDescent="0.25">
      <c r="B685">
        <v>62861</v>
      </c>
      <c r="C685" t="s">
        <v>18</v>
      </c>
      <c r="D685" t="s">
        <v>369</v>
      </c>
      <c r="E685" s="17" t="str">
        <f>IMSUB(B685,B684)</f>
        <v>-4</v>
      </c>
      <c r="F685" s="2"/>
      <c r="G685">
        <v>34.5</v>
      </c>
      <c r="H685" s="3" t="str">
        <f>IMSUM(H683,G685)</f>
        <v>145.89</v>
      </c>
      <c r="I685" s="2" t="str">
        <f>IMSUM(F684,E685,G685)</f>
        <v>69.5</v>
      </c>
    </row>
    <row r="686" spans="1:9" x14ac:dyDescent="0.25">
      <c r="A686" s="1">
        <v>45633</v>
      </c>
      <c r="B686">
        <v>62900</v>
      </c>
      <c r="C686" t="s">
        <v>3</v>
      </c>
      <c r="D686" t="s">
        <v>369</v>
      </c>
      <c r="E686" s="17"/>
      <c r="F686" s="2" t="str">
        <f>IMSUB(B686,B685)</f>
        <v>39</v>
      </c>
      <c r="H686" s="3"/>
      <c r="I686" s="2"/>
    </row>
    <row r="687" spans="1:9" x14ac:dyDescent="0.25">
      <c r="B687">
        <v>62888</v>
      </c>
      <c r="C687" t="s">
        <v>28</v>
      </c>
      <c r="D687" t="s">
        <v>67</v>
      </c>
      <c r="E687" s="17" t="str">
        <f>IMSUB(B687,B686)</f>
        <v>-12</v>
      </c>
      <c r="F687" s="2"/>
      <c r="G687">
        <v>34.1</v>
      </c>
      <c r="H687" s="3" t="str">
        <f>IMSUM(H685,G687)</f>
        <v>179.99</v>
      </c>
      <c r="I687" s="2" t="str">
        <f>IMSUM(F686,E687,G687)</f>
        <v>61.1</v>
      </c>
    </row>
    <row r="688" spans="1:9" x14ac:dyDescent="0.25">
      <c r="A688" s="1">
        <v>45634</v>
      </c>
      <c r="B688">
        <v>62928</v>
      </c>
      <c r="C688" t="s">
        <v>0</v>
      </c>
      <c r="D688" t="s">
        <v>4</v>
      </c>
      <c r="E688" s="17"/>
      <c r="F688" s="2" t="str">
        <f>IMSUB(B688,B687)</f>
        <v>40</v>
      </c>
      <c r="H688" s="3"/>
      <c r="I688" s="2"/>
    </row>
    <row r="689" spans="1:9" x14ac:dyDescent="0.25">
      <c r="B689">
        <v>62936</v>
      </c>
      <c r="C689" t="s">
        <v>28</v>
      </c>
      <c r="D689" t="s">
        <v>1</v>
      </c>
      <c r="E689" s="17" t="str">
        <f>IMSUB(B689,B688)</f>
        <v>8</v>
      </c>
      <c r="F689" s="2"/>
      <c r="G689">
        <v>21.5</v>
      </c>
      <c r="H689" s="3" t="str">
        <f>IMSUM(H687,G689)</f>
        <v>201.49</v>
      </c>
      <c r="I689" s="2" t="str">
        <f>IMSUM(F688,E689,G699)</f>
        <v>84</v>
      </c>
    </row>
    <row r="690" spans="1:9" x14ac:dyDescent="0.25">
      <c r="A690" s="1">
        <v>45635</v>
      </c>
      <c r="B690">
        <v>62994</v>
      </c>
      <c r="C690" t="s">
        <v>0</v>
      </c>
      <c r="D690" t="s">
        <v>29</v>
      </c>
      <c r="E690" s="17"/>
      <c r="F690" s="2" t="str">
        <f>IMSUB(B690,B689)</f>
        <v>58</v>
      </c>
      <c r="H690" s="3"/>
    </row>
    <row r="691" spans="1:9" x14ac:dyDescent="0.25">
      <c r="B691">
        <v>63012</v>
      </c>
      <c r="C691" t="s">
        <v>9</v>
      </c>
      <c r="D691" t="s">
        <v>180</v>
      </c>
      <c r="E691" s="17" t="str">
        <f>IMSUB(B691,B690)</f>
        <v>18</v>
      </c>
      <c r="F691" s="2"/>
      <c r="G691">
        <v>6.1</v>
      </c>
      <c r="H691" s="3" t="str">
        <f>IMSUM(H689,G691)</f>
        <v>207.59</v>
      </c>
      <c r="I691" s="2" t="str">
        <f>IMSUM(F690,E691,G691)</f>
        <v>82.1</v>
      </c>
    </row>
    <row r="692" spans="1:9" x14ac:dyDescent="0.25">
      <c r="A692" s="1">
        <v>45636</v>
      </c>
      <c r="B692">
        <v>63054</v>
      </c>
      <c r="C692" t="s">
        <v>7</v>
      </c>
      <c r="D692" t="s">
        <v>29</v>
      </c>
      <c r="E692" s="17"/>
      <c r="F692" s="2" t="str">
        <f>IMSUB(B692,B691)</f>
        <v>42</v>
      </c>
      <c r="H692" s="3"/>
    </row>
    <row r="693" spans="1:9" x14ac:dyDescent="0.25">
      <c r="B693">
        <v>63073</v>
      </c>
      <c r="C693" t="s">
        <v>9</v>
      </c>
      <c r="D693" t="s">
        <v>29</v>
      </c>
      <c r="E693" s="17" t="str">
        <f>IMSUB(B693,B692)</f>
        <v>19</v>
      </c>
      <c r="F693" s="2"/>
      <c r="G693">
        <v>2.1</v>
      </c>
      <c r="H693" s="3" t="str">
        <f>IMSUM(H691,G693)</f>
        <v>209.69</v>
      </c>
      <c r="I693" s="2" t="str">
        <f>IMSUM(F692,E693,G693)</f>
        <v>63.1</v>
      </c>
    </row>
    <row r="694" spans="1:9" x14ac:dyDescent="0.25">
      <c r="A694" s="1">
        <v>45637</v>
      </c>
      <c r="B694">
        <v>63107</v>
      </c>
      <c r="C694" t="s">
        <v>7</v>
      </c>
      <c r="D694" t="s">
        <v>216</v>
      </c>
      <c r="E694" s="17"/>
      <c r="F694" s="2" t="str">
        <f>IMSUB(B694,B693)</f>
        <v>34</v>
      </c>
      <c r="H694" s="3"/>
    </row>
    <row r="695" spans="1:9" x14ac:dyDescent="0.25">
      <c r="B695">
        <v>63126</v>
      </c>
      <c r="C695" t="s">
        <v>9</v>
      </c>
      <c r="D695" t="s">
        <v>216</v>
      </c>
      <c r="E695" s="17" t="str">
        <f>IMSUB(B695,B694)</f>
        <v>19</v>
      </c>
      <c r="F695" s="2"/>
      <c r="G695">
        <v>1.6</v>
      </c>
      <c r="H695" s="3" t="str">
        <f>IMSUM(H693,G695)</f>
        <v>211.29</v>
      </c>
      <c r="I695" s="2" t="str">
        <f>IMSUM(F694,E695,G695)</f>
        <v>54.6</v>
      </c>
    </row>
    <row r="696" spans="1:9" x14ac:dyDescent="0.25">
      <c r="A696" s="1">
        <v>45638</v>
      </c>
      <c r="B696">
        <v>63160</v>
      </c>
      <c r="C696" t="s">
        <v>0</v>
      </c>
      <c r="D696" t="s">
        <v>22</v>
      </c>
      <c r="E696" s="17"/>
      <c r="F696" s="2" t="str">
        <f>IMSUB(B696,B695)</f>
        <v>34</v>
      </c>
      <c r="H696" s="3"/>
    </row>
    <row r="697" spans="1:9" x14ac:dyDescent="0.25">
      <c r="B697">
        <v>63160</v>
      </c>
      <c r="E697" s="17" t="str">
        <f>IMSUB(B697,B696)</f>
        <v>0</v>
      </c>
      <c r="F697" s="2"/>
      <c r="G697">
        <v>35</v>
      </c>
      <c r="H697" s="3" t="str">
        <f>IMSUM(H695,G697)</f>
        <v>246.29</v>
      </c>
      <c r="I697" s="2" t="str">
        <f>IMSUM(F696,E697,G697)</f>
        <v>69</v>
      </c>
    </row>
    <row r="698" spans="1:9" x14ac:dyDescent="0.25">
      <c r="A698" s="1">
        <v>45639</v>
      </c>
      <c r="B698">
        <v>63160</v>
      </c>
      <c r="E698" s="17"/>
      <c r="F698" s="2" t="str">
        <f>IMSUB(B698,B697)</f>
        <v>0</v>
      </c>
      <c r="H698" s="3"/>
      <c r="I698" s="2"/>
    </row>
    <row r="699" spans="1:9" x14ac:dyDescent="0.25">
      <c r="B699">
        <v>63189</v>
      </c>
      <c r="C699" t="s">
        <v>16</v>
      </c>
      <c r="D699" t="s">
        <v>24</v>
      </c>
      <c r="E699" s="17" t="str">
        <f>IMSUB(B699,B698)</f>
        <v>29</v>
      </c>
      <c r="F699" s="2"/>
      <c r="G699">
        <v>36</v>
      </c>
      <c r="H699" s="3" t="str">
        <f>IMSUM(H697,G699)</f>
        <v>282.29</v>
      </c>
      <c r="I699" s="2" t="str">
        <f>IMSUM(F698,E699,G699)</f>
        <v>65</v>
      </c>
    </row>
    <row r="700" spans="1:9" x14ac:dyDescent="0.25">
      <c r="A700" s="1">
        <v>45640</v>
      </c>
      <c r="B700">
        <v>63225</v>
      </c>
      <c r="C700" t="s">
        <v>7</v>
      </c>
      <c r="D700" t="s">
        <v>78</v>
      </c>
      <c r="E700" s="17"/>
      <c r="F700" s="2" t="str">
        <f>IMSUB(B700,B699)</f>
        <v>36</v>
      </c>
      <c r="H700" s="3"/>
      <c r="I700" s="2"/>
    </row>
    <row r="701" spans="1:9" x14ac:dyDescent="0.25">
      <c r="B701">
        <v>63224</v>
      </c>
      <c r="C701" t="s">
        <v>28</v>
      </c>
      <c r="D701" t="s">
        <v>154</v>
      </c>
      <c r="E701" s="17" t="str">
        <f>IMSUB(B701,B700)</f>
        <v>-1</v>
      </c>
      <c r="F701" s="2"/>
      <c r="G701">
        <v>34</v>
      </c>
      <c r="H701" s="3" t="str">
        <f>IMSUM(H699,G701)</f>
        <v>316.29</v>
      </c>
      <c r="I701" s="2" t="str">
        <f>IMSUM(F700,E701,G701)</f>
        <v>69</v>
      </c>
    </row>
    <row r="702" spans="1:9" x14ac:dyDescent="0.25">
      <c r="A702" s="1">
        <v>45641</v>
      </c>
      <c r="B702">
        <v>63288</v>
      </c>
      <c r="C702" t="s">
        <v>202</v>
      </c>
      <c r="D702" t="s">
        <v>24</v>
      </c>
      <c r="E702" s="17"/>
      <c r="F702" s="2" t="str">
        <f>IMSUB(B702,B701)</f>
        <v>64</v>
      </c>
      <c r="H702" s="3"/>
      <c r="I702" s="2"/>
    </row>
    <row r="703" spans="1:9" x14ac:dyDescent="0.25">
      <c r="B703">
        <v>63305</v>
      </c>
      <c r="C703" t="s">
        <v>87</v>
      </c>
      <c r="D703" t="s">
        <v>4</v>
      </c>
      <c r="E703" s="17" t="str">
        <f>IMSUB(B703,B702)</f>
        <v>17</v>
      </c>
      <c r="F703" s="2"/>
      <c r="G703">
        <v>19.3</v>
      </c>
      <c r="H703" s="3" t="str">
        <f>IMSUM(H701,G703)</f>
        <v>335.59</v>
      </c>
      <c r="I703" s="2" t="str">
        <f>IMSUM(F702,E703,G703)</f>
        <v>100.3</v>
      </c>
    </row>
    <row r="704" spans="1:9" x14ac:dyDescent="0.25">
      <c r="A704" s="1">
        <v>45642</v>
      </c>
      <c r="B704">
        <v>63356</v>
      </c>
      <c r="C704" t="s">
        <v>18</v>
      </c>
      <c r="D704" t="s">
        <v>180</v>
      </c>
      <c r="E704" s="17"/>
      <c r="F704" s="2" t="str">
        <f>IMSUB(B704,B703)</f>
        <v>51</v>
      </c>
      <c r="H704" s="3"/>
    </row>
    <row r="705" spans="1:13" x14ac:dyDescent="0.25">
      <c r="B705">
        <v>63386</v>
      </c>
      <c r="C705" t="s">
        <v>18</v>
      </c>
      <c r="D705" t="s">
        <v>29</v>
      </c>
      <c r="E705" s="17" t="str">
        <f>IMSUB(B705,B704)</f>
        <v>30</v>
      </c>
      <c r="F705" s="2"/>
      <c r="G705">
        <v>3.7</v>
      </c>
      <c r="H705" s="3" t="str">
        <f>IMSUM(H703,G705)</f>
        <v>339.29</v>
      </c>
      <c r="I705" s="2" t="str">
        <f>IMSUM(F704,E705,G705)</f>
        <v>84.7</v>
      </c>
    </row>
    <row r="706" spans="1:13" x14ac:dyDescent="0.25">
      <c r="A706" s="1">
        <v>45643</v>
      </c>
      <c r="B706">
        <v>63420</v>
      </c>
      <c r="C706" t="s">
        <v>0</v>
      </c>
      <c r="D706" t="s">
        <v>29</v>
      </c>
      <c r="E706" s="17"/>
      <c r="F706" s="2" t="str">
        <f>IMSUB(B706,B705)</f>
        <v>34</v>
      </c>
      <c r="H706" s="3"/>
    </row>
    <row r="707" spans="1:13" x14ac:dyDescent="0.25">
      <c r="B707">
        <v>63410</v>
      </c>
      <c r="C707" t="s">
        <v>9</v>
      </c>
      <c r="D707" t="s">
        <v>370</v>
      </c>
      <c r="E707" s="17" t="str">
        <f>IMSUB(B707,B706)</f>
        <v>-10</v>
      </c>
      <c r="F707" s="2"/>
      <c r="G707">
        <v>28.2</v>
      </c>
      <c r="H707" s="3" t="str">
        <f>IMSUM(H705,G707)</f>
        <v>367.49</v>
      </c>
      <c r="I707" s="2" t="str">
        <f>IMSUM(F706,E707,G707)</f>
        <v>52.2</v>
      </c>
    </row>
    <row r="708" spans="1:13" x14ac:dyDescent="0.25">
      <c r="A708" s="1">
        <v>45644</v>
      </c>
      <c r="B708">
        <v>63444</v>
      </c>
      <c r="C708" t="s">
        <v>0</v>
      </c>
      <c r="D708" t="s">
        <v>161</v>
      </c>
      <c r="E708" s="17"/>
      <c r="F708" s="2" t="str">
        <f>IMSUB(B708,B707)</f>
        <v>34</v>
      </c>
      <c r="H708" s="3"/>
      <c r="I708" s="2"/>
    </row>
    <row r="709" spans="1:13" x14ac:dyDescent="0.25">
      <c r="B709">
        <v>63447</v>
      </c>
      <c r="C709" t="s">
        <v>18</v>
      </c>
      <c r="D709" t="s">
        <v>371</v>
      </c>
      <c r="E709" s="17" t="str">
        <f>IMSUB(B709,B708)</f>
        <v>3</v>
      </c>
      <c r="F709" s="2"/>
      <c r="G709">
        <v>29.7</v>
      </c>
      <c r="H709" s="3" t="str">
        <f>IMSUM(H707,G709)</f>
        <v>397.19</v>
      </c>
      <c r="I709" s="2" t="str">
        <f>IMSUM(F708,E709,G709)</f>
        <v>66.7</v>
      </c>
    </row>
    <row r="710" spans="1:13" x14ac:dyDescent="0.25">
      <c r="A710" s="1">
        <v>45645</v>
      </c>
      <c r="B710">
        <v>63478</v>
      </c>
      <c r="C710" t="s">
        <v>372</v>
      </c>
      <c r="D710" t="s">
        <v>125</v>
      </c>
      <c r="E710" s="17"/>
      <c r="F710" s="2" t="str">
        <f>IMSUB(B710,B709)</f>
        <v>31</v>
      </c>
      <c r="H710" s="3"/>
      <c r="I710" s="2"/>
    </row>
    <row r="711" spans="1:13" x14ac:dyDescent="0.25">
      <c r="B711">
        <v>63489</v>
      </c>
      <c r="C711" t="s">
        <v>9</v>
      </c>
      <c r="D711" t="s">
        <v>30</v>
      </c>
      <c r="E711" s="17" t="str">
        <f>IMSUB(B711,B710)</f>
        <v>11</v>
      </c>
      <c r="F711" s="2"/>
      <c r="G711">
        <v>23</v>
      </c>
      <c r="H711" s="3" t="str">
        <f>IMSUM(H709,G711)</f>
        <v>420.19</v>
      </c>
      <c r="I711" s="2" t="str">
        <f>IMSUM(F710,E711,G711)</f>
        <v>65</v>
      </c>
    </row>
    <row r="712" spans="1:13" x14ac:dyDescent="0.25">
      <c r="A712" s="1">
        <v>45646</v>
      </c>
      <c r="B712">
        <v>63518</v>
      </c>
      <c r="C712" t="s">
        <v>0</v>
      </c>
      <c r="D712" t="s">
        <v>22</v>
      </c>
      <c r="E712" s="17"/>
      <c r="F712" s="2" t="str">
        <f>IMSUB(B712,B711)</f>
        <v>29</v>
      </c>
      <c r="H712" s="3"/>
    </row>
    <row r="713" spans="1:13" x14ac:dyDescent="0.25">
      <c r="B713">
        <v>63542</v>
      </c>
      <c r="C713" t="s">
        <v>9</v>
      </c>
      <c r="D713" t="s">
        <v>373</v>
      </c>
      <c r="E713" s="17" t="str">
        <f>IMSUB(B713,B712)</f>
        <v>24</v>
      </c>
      <c r="F713" s="2"/>
      <c r="G713">
        <v>2.9</v>
      </c>
      <c r="H713" s="3" t="str">
        <f>IMSUM(H711,G713)</f>
        <v>423.09</v>
      </c>
      <c r="I713" s="2" t="str">
        <f>IMSUM(F712,E713,G713)</f>
        <v>55.9</v>
      </c>
    </row>
    <row r="714" spans="1:13" x14ac:dyDescent="0.25">
      <c r="A714" s="1">
        <v>45647</v>
      </c>
      <c r="B714">
        <v>63578</v>
      </c>
      <c r="C714" t="s">
        <v>27</v>
      </c>
      <c r="D714" t="s">
        <v>374</v>
      </c>
      <c r="E714" s="17"/>
      <c r="F714" s="2" t="str">
        <f>IMSUB(B714,B713)</f>
        <v>36</v>
      </c>
      <c r="H714" s="3"/>
    </row>
    <row r="715" spans="1:13" x14ac:dyDescent="0.25">
      <c r="B715">
        <v>63609</v>
      </c>
      <c r="C715" t="s">
        <v>28</v>
      </c>
      <c r="D715" t="s">
        <v>63</v>
      </c>
      <c r="E715" s="17" t="str">
        <f>IMSUB(B715,B714)</f>
        <v>31</v>
      </c>
      <c r="F715" s="2"/>
      <c r="G715">
        <v>11.4</v>
      </c>
      <c r="H715" s="3" t="str">
        <f>IMSUM(H713,G715)</f>
        <v>434.49</v>
      </c>
      <c r="I715" s="2" t="str">
        <f>IMSUM(F714,E715,G715)</f>
        <v>78.4</v>
      </c>
    </row>
    <row r="716" spans="1:13" x14ac:dyDescent="0.25">
      <c r="A716" s="1">
        <v>45648</v>
      </c>
      <c r="B716">
        <v>63660</v>
      </c>
      <c r="C716" t="s">
        <v>7</v>
      </c>
      <c r="D716" t="s">
        <v>375</v>
      </c>
      <c r="E716" s="17"/>
      <c r="F716" s="2" t="str">
        <f>IMSUB(B716,B715)</f>
        <v>51</v>
      </c>
      <c r="H716" s="3"/>
    </row>
    <row r="717" spans="1:13" x14ac:dyDescent="0.25">
      <c r="B717">
        <v>63686</v>
      </c>
      <c r="C717" t="s">
        <v>5</v>
      </c>
      <c r="D717" t="s">
        <v>376</v>
      </c>
      <c r="E717" s="17" t="str">
        <f>IMSUB(B717,B716)</f>
        <v>26</v>
      </c>
      <c r="F717" s="2"/>
      <c r="G717">
        <v>36.200000000000003</v>
      </c>
      <c r="H717" s="3" t="str">
        <f>IMSUM(H715,G717)</f>
        <v>470.69</v>
      </c>
      <c r="I717" s="2" t="str">
        <f>IMSUM(F716,E717,G717)</f>
        <v>113.2</v>
      </c>
    </row>
    <row r="718" spans="1:13" x14ac:dyDescent="0.25">
      <c r="A718" s="1">
        <v>45649</v>
      </c>
      <c r="B718">
        <v>63754</v>
      </c>
      <c r="C718" t="s">
        <v>27</v>
      </c>
      <c r="D718" t="s">
        <v>377</v>
      </c>
      <c r="E718" s="17"/>
      <c r="F718" s="2" t="str">
        <f>IMSUB(B718,B717)</f>
        <v>68</v>
      </c>
      <c r="H718" s="3"/>
    </row>
    <row r="719" spans="1:13" x14ac:dyDescent="0.25">
      <c r="B719">
        <v>63792</v>
      </c>
      <c r="C719" t="s">
        <v>18</v>
      </c>
      <c r="D719" t="s">
        <v>77</v>
      </c>
      <c r="E719" s="17" t="str">
        <f>IMSUB(B719,B718)</f>
        <v>38</v>
      </c>
      <c r="F719" s="2"/>
      <c r="G719">
        <v>32.799999999999997</v>
      </c>
      <c r="H719" s="3" t="str">
        <f>IMSUM(H717,G719)</f>
        <v>503.49</v>
      </c>
      <c r="I719" s="2" t="str">
        <f>IMSUM(F718,E719,G719)</f>
        <v>138.8</v>
      </c>
    </row>
    <row r="720" spans="1:13" x14ac:dyDescent="0.25">
      <c r="A720" s="1">
        <v>45650</v>
      </c>
      <c r="B720">
        <v>63871</v>
      </c>
      <c r="C720" t="s">
        <v>5</v>
      </c>
      <c r="D720" t="s">
        <v>63</v>
      </c>
      <c r="E720" s="17"/>
      <c r="F720" s="2" t="str">
        <f>IMSUB(B720,B719)</f>
        <v>79</v>
      </c>
      <c r="H720" s="3"/>
      <c r="I720" s="2"/>
      <c r="J720">
        <v>242.22</v>
      </c>
      <c r="K720">
        <v>161.26</v>
      </c>
      <c r="L720">
        <v>971</v>
      </c>
      <c r="M720">
        <v>207.91</v>
      </c>
    </row>
    <row r="721" spans="1:9" x14ac:dyDescent="0.25">
      <c r="B721">
        <v>63895</v>
      </c>
      <c r="C721" t="s">
        <v>28</v>
      </c>
      <c r="D721" t="s">
        <v>25</v>
      </c>
      <c r="E721" s="17" t="str">
        <f>IMSUB(B721,B720)</f>
        <v>24</v>
      </c>
      <c r="F721" s="2"/>
      <c r="G721">
        <v>14.7</v>
      </c>
      <c r="H721" s="3" t="str">
        <f>IMSUM(H719,G721)</f>
        <v>518.19</v>
      </c>
      <c r="I721" s="2" t="str">
        <f>IMSUM(F720,E721,G721)</f>
        <v>117.7</v>
      </c>
    </row>
    <row r="722" spans="1:9" x14ac:dyDescent="0.25">
      <c r="A722" s="1">
        <v>45651</v>
      </c>
      <c r="B722">
        <v>63937</v>
      </c>
      <c r="C722" t="s">
        <v>7</v>
      </c>
      <c r="D722" t="s">
        <v>20</v>
      </c>
      <c r="E722" s="17"/>
      <c r="F722" s="2" t="str">
        <f>IMSUB(B722,B721)</f>
        <v>42</v>
      </c>
      <c r="H722" s="3"/>
      <c r="I722" s="2"/>
    </row>
    <row r="723" spans="1:9" x14ac:dyDescent="0.25">
      <c r="B723">
        <v>63938</v>
      </c>
      <c r="C723" t="s">
        <v>28</v>
      </c>
      <c r="D723" t="s">
        <v>73</v>
      </c>
      <c r="E723" s="17" t="str">
        <f>IMSUB(B723,B722)</f>
        <v>1</v>
      </c>
      <c r="F723" s="2"/>
      <c r="G723">
        <v>31.49</v>
      </c>
      <c r="H723" s="3" t="str">
        <f>IMSUM(H721,G723)</f>
        <v>549.68</v>
      </c>
      <c r="I723" s="2" t="str">
        <f>IMSUM(F722,E723,G723)</f>
        <v>74.49</v>
      </c>
    </row>
    <row r="724" spans="1:9" x14ac:dyDescent="0.25">
      <c r="A724" s="1">
        <v>45652</v>
      </c>
      <c r="B724">
        <v>63987</v>
      </c>
      <c r="C724" t="s">
        <v>202</v>
      </c>
      <c r="D724" t="s">
        <v>20</v>
      </c>
      <c r="E724" s="17"/>
      <c r="F724" s="2" t="str">
        <f>IMSUB(B724,B723)</f>
        <v>49</v>
      </c>
      <c r="H724" s="3"/>
      <c r="I724" s="2"/>
    </row>
    <row r="725" spans="1:9" x14ac:dyDescent="0.25">
      <c r="B725">
        <v>63981</v>
      </c>
      <c r="C725" t="s">
        <v>28</v>
      </c>
      <c r="D725" t="s">
        <v>73</v>
      </c>
      <c r="E725" s="17" t="str">
        <f>IMSUB(B725,B724)</f>
        <v>-6</v>
      </c>
      <c r="F725" s="2"/>
      <c r="G725">
        <v>34.15</v>
      </c>
      <c r="H725" s="3" t="str">
        <f>IMSUM(H723,G725)</f>
        <v>583.83</v>
      </c>
      <c r="I725" s="2" t="str">
        <f>IMSUM(F724,E725,G725)</f>
        <v>77.15</v>
      </c>
    </row>
    <row r="726" spans="1:9" x14ac:dyDescent="0.25">
      <c r="A726" s="1">
        <v>45653</v>
      </c>
      <c r="B726">
        <v>64030</v>
      </c>
      <c r="C726" t="s">
        <v>0</v>
      </c>
      <c r="D726" t="s">
        <v>174</v>
      </c>
      <c r="E726" s="17"/>
      <c r="F726" s="2" t="str">
        <f>IMSUB(B726,B725)</f>
        <v>49</v>
      </c>
      <c r="H726" s="3"/>
    </row>
    <row r="727" spans="1:9" x14ac:dyDescent="0.25">
      <c r="B727">
        <v>64043</v>
      </c>
      <c r="C727" t="s">
        <v>28</v>
      </c>
      <c r="D727" t="s">
        <v>31</v>
      </c>
      <c r="E727" s="17" t="str">
        <f>IMSUB(B727,B726)</f>
        <v>13</v>
      </c>
      <c r="F727" s="2"/>
      <c r="G727">
        <v>25.58</v>
      </c>
      <c r="H727" s="3" t="str">
        <f>IMSUM(H725,G727)</f>
        <v>609.41</v>
      </c>
      <c r="I727" s="2" t="str">
        <f>IMSUM(F726,E727,G727)</f>
        <v>87.58</v>
      </c>
    </row>
    <row r="728" spans="1:9" x14ac:dyDescent="0.25">
      <c r="A728" s="1">
        <v>45654</v>
      </c>
      <c r="B728">
        <v>64085</v>
      </c>
      <c r="C728" t="s">
        <v>7</v>
      </c>
      <c r="D728" t="s">
        <v>38</v>
      </c>
      <c r="E728" s="17"/>
      <c r="F728" s="2" t="str">
        <f>IMSUB(B728,B727)</f>
        <v>42</v>
      </c>
      <c r="H728" s="3"/>
    </row>
    <row r="729" spans="1:9" x14ac:dyDescent="0.25">
      <c r="B729">
        <v>64112</v>
      </c>
      <c r="C729" t="s">
        <v>5</v>
      </c>
      <c r="D729" t="s">
        <v>29</v>
      </c>
      <c r="E729" s="17" t="str">
        <f>IMSUB(B729,B728)</f>
        <v>27</v>
      </c>
      <c r="F729" s="2"/>
      <c r="G729">
        <v>3.44</v>
      </c>
      <c r="H729" s="3" t="str">
        <f>IMSUM(H727,G729)</f>
        <v>612.85</v>
      </c>
      <c r="I729" s="2" t="str">
        <f>IMSUM(F728,E729,G729)</f>
        <v>72.44</v>
      </c>
    </row>
    <row r="730" spans="1:9" x14ac:dyDescent="0.25">
      <c r="A730" s="1">
        <v>45655</v>
      </c>
      <c r="B730">
        <v>64149</v>
      </c>
      <c r="C730" t="s">
        <v>3</v>
      </c>
      <c r="D730" t="s">
        <v>378</v>
      </c>
      <c r="E730" s="17"/>
      <c r="F730" s="2" t="str">
        <f>IMSUB(B730,B729)</f>
        <v>37</v>
      </c>
      <c r="H730" s="3"/>
      <c r="I730" s="2"/>
    </row>
    <row r="731" spans="1:9" x14ac:dyDescent="0.25">
      <c r="B731">
        <v>64165</v>
      </c>
      <c r="C731" t="s">
        <v>18</v>
      </c>
      <c r="D731" t="s">
        <v>82</v>
      </c>
      <c r="E731" s="17" t="str">
        <f>IMSUB(B731,B730)</f>
        <v>16</v>
      </c>
      <c r="F731" s="2"/>
      <c r="G731">
        <v>7.01</v>
      </c>
      <c r="H731" s="3" t="str">
        <f>IMSUM(H729,G731)</f>
        <v>619.86</v>
      </c>
      <c r="I731" s="2" t="str">
        <f>IMSUM(F730,E731,G731)</f>
        <v>60.01</v>
      </c>
    </row>
    <row r="732" spans="1:9" x14ac:dyDescent="0.25">
      <c r="A732" s="1">
        <v>45656</v>
      </c>
      <c r="B732">
        <v>64203</v>
      </c>
      <c r="C732" t="s">
        <v>7</v>
      </c>
      <c r="D732" t="s">
        <v>379</v>
      </c>
      <c r="E732" s="17"/>
      <c r="F732" s="2" t="str">
        <f>IMSUB(B732,B731)</f>
        <v>38</v>
      </c>
      <c r="H732" s="3"/>
      <c r="I732" s="2"/>
    </row>
    <row r="733" spans="1:9" x14ac:dyDescent="0.25">
      <c r="B733">
        <v>64199</v>
      </c>
      <c r="C733" t="s">
        <v>28</v>
      </c>
      <c r="D733" t="s">
        <v>1</v>
      </c>
      <c r="E733" s="17" t="str">
        <f>IMSUB(B733,B732)</f>
        <v>-4</v>
      </c>
      <c r="F733" s="2"/>
      <c r="G733">
        <v>26.23</v>
      </c>
      <c r="H733" s="3" t="str">
        <f>IMSUM(H731,G733)</f>
        <v>646.09</v>
      </c>
      <c r="I733" s="2" t="str">
        <f>IMSUM(F732,E733,G733)</f>
        <v>60.23</v>
      </c>
    </row>
    <row r="734" spans="1:9" x14ac:dyDescent="0.25">
      <c r="A734" s="1">
        <v>45657</v>
      </c>
      <c r="B734">
        <v>64234</v>
      </c>
      <c r="C734" t="s">
        <v>7</v>
      </c>
      <c r="D734" t="s">
        <v>380</v>
      </c>
      <c r="E734" s="17"/>
      <c r="F734" s="2" t="str">
        <f>IMSUB(B734,B733)</f>
        <v>35</v>
      </c>
      <c r="H734" s="3"/>
    </row>
    <row r="735" spans="1:9" x14ac:dyDescent="0.25">
      <c r="B735">
        <v>64239</v>
      </c>
      <c r="C735" t="s">
        <v>28</v>
      </c>
      <c r="D735" t="s">
        <v>139</v>
      </c>
      <c r="E735" s="17" t="str">
        <f>IMSUB(B735,B734)</f>
        <v>5</v>
      </c>
      <c r="F735" s="2"/>
      <c r="G735">
        <v>19.61</v>
      </c>
      <c r="H735" s="3" t="str">
        <f>IMSUM(H733,G735)</f>
        <v>665.7</v>
      </c>
      <c r="I735" s="2" t="str">
        <f>IMSUM(F734,E735,G735)</f>
        <v>59.61</v>
      </c>
    </row>
    <row r="736" spans="1:9" x14ac:dyDescent="0.25">
      <c r="A736" s="1">
        <v>45658</v>
      </c>
      <c r="B736">
        <v>64272</v>
      </c>
      <c r="C736" t="s">
        <v>7</v>
      </c>
      <c r="D736" t="s">
        <v>381</v>
      </c>
      <c r="E736" s="17"/>
      <c r="F736" s="2">
        <v>33</v>
      </c>
      <c r="H736" s="3"/>
    </row>
    <row r="737" spans="1:13" x14ac:dyDescent="0.25">
      <c r="E737" s="17"/>
      <c r="F737" s="2"/>
      <c r="H737" s="3"/>
      <c r="I737" s="2"/>
    </row>
    <row r="738" spans="1:13" x14ac:dyDescent="0.25">
      <c r="A738" s="1" t="s">
        <v>400</v>
      </c>
      <c r="E738" s="17"/>
      <c r="F738" s="2"/>
      <c r="H738" s="3"/>
    </row>
    <row r="739" spans="1:13" x14ac:dyDescent="0.25">
      <c r="E739" s="17"/>
      <c r="F739" s="2"/>
      <c r="H739" s="3"/>
    </row>
    <row r="740" spans="1:13" x14ac:dyDescent="0.25">
      <c r="E740" s="17"/>
      <c r="F740" s="2"/>
      <c r="H740" s="3"/>
    </row>
    <row r="741" spans="1:13" x14ac:dyDescent="0.25">
      <c r="E741" s="17"/>
      <c r="F741" s="2"/>
      <c r="H741" s="3"/>
    </row>
    <row r="742" spans="1:13" x14ac:dyDescent="0.25">
      <c r="E742" s="17"/>
      <c r="F742" s="2"/>
      <c r="H742" s="3"/>
    </row>
    <row r="743" spans="1:13" x14ac:dyDescent="0.25">
      <c r="E743" s="17"/>
      <c r="F743" s="2"/>
      <c r="H743" s="3"/>
    </row>
    <row r="744" spans="1:13" x14ac:dyDescent="0.25">
      <c r="E744" s="17"/>
      <c r="F744" s="2"/>
      <c r="H744" s="3"/>
    </row>
    <row r="745" spans="1:13" x14ac:dyDescent="0.25">
      <c r="E745" s="17"/>
      <c r="F745" s="2"/>
      <c r="H745" s="3"/>
    </row>
    <row r="746" spans="1:13" x14ac:dyDescent="0.25">
      <c r="E746" s="17"/>
      <c r="F746" s="2"/>
      <c r="H746" s="3"/>
    </row>
    <row r="747" spans="1:13" x14ac:dyDescent="0.25">
      <c r="E747" s="17"/>
      <c r="F747" s="2"/>
      <c r="H747" s="3"/>
    </row>
    <row r="748" spans="1:13" x14ac:dyDescent="0.25">
      <c r="E748" s="17"/>
      <c r="F748" s="2"/>
      <c r="H748" s="3"/>
    </row>
    <row r="749" spans="1:13" x14ac:dyDescent="0.25">
      <c r="E749" s="17"/>
      <c r="F749" s="2"/>
      <c r="H749" s="3"/>
    </row>
    <row r="750" spans="1:13" ht="15.75" thickBot="1" x14ac:dyDescent="0.3">
      <c r="E750" s="17"/>
      <c r="F750" s="2"/>
      <c r="H750" s="3"/>
    </row>
    <row r="751" spans="1:13" ht="15.75" thickTop="1" x14ac:dyDescent="0.25">
      <c r="E751" s="2"/>
      <c r="F751" s="2"/>
      <c r="H751" s="20" t="s">
        <v>406</v>
      </c>
      <c r="I751" s="21" t="str">
        <f>IMSUM(I3:I737)</f>
        <v>26064.63</v>
      </c>
      <c r="J751" s="53"/>
      <c r="K751" s="22"/>
      <c r="L751" s="22"/>
    </row>
    <row r="752" spans="1:13" ht="15.75" thickBot="1" x14ac:dyDescent="0.3">
      <c r="E752" s="2"/>
      <c r="F752" s="2"/>
      <c r="H752" s="23" t="s">
        <v>401</v>
      </c>
      <c r="I752" s="24"/>
      <c r="J752" s="55">
        <f>SUM(J7:J737)</f>
        <v>3205.09</v>
      </c>
      <c r="K752" s="55">
        <f>SUM(K7:K738)</f>
        <v>2382.79</v>
      </c>
      <c r="L752" s="9">
        <f>SUM(L7:L736)</f>
        <v>13023</v>
      </c>
      <c r="M752" s="29">
        <f>SUM(M7:M736)</f>
        <v>1627.16</v>
      </c>
    </row>
    <row r="753" spans="1:14" ht="16.5" thickTop="1" thickBot="1" x14ac:dyDescent="0.3">
      <c r="E753" s="2"/>
      <c r="F753" s="2"/>
      <c r="H753" s="3"/>
      <c r="I753" s="2"/>
      <c r="J753" s="2"/>
      <c r="K753" s="22"/>
      <c r="L753" s="22"/>
    </row>
    <row r="754" spans="1:14" ht="15.75" thickTop="1" x14ac:dyDescent="0.25">
      <c r="A754" s="1" t="s">
        <v>382</v>
      </c>
      <c r="B754" s="26" t="str">
        <f>IMSUB(B736,B4)</f>
        <v>13025</v>
      </c>
      <c r="E754" s="25" t="str">
        <f>IMSUM(E5:E737)</f>
        <v>529</v>
      </c>
      <c r="F754" s="25" t="str">
        <f>IMSUM(F4:F737)</f>
        <v>12496</v>
      </c>
      <c r="G754" s="25" t="str">
        <f>IMSUM(G5:G737)</f>
        <v>13058.13</v>
      </c>
      <c r="H754" s="26" t="str">
        <f>IMSUM(H65,H123,H185,H245,H307,H367,H429,H491,H551,H613,H673,H735)</f>
        <v>13065.2</v>
      </c>
      <c r="I754" s="20" t="s">
        <v>383</v>
      </c>
      <c r="J754" s="27" t="str">
        <f>H754</f>
        <v>13065.2</v>
      </c>
      <c r="K754" s="28"/>
      <c r="L754" s="12"/>
      <c r="M754" s="29"/>
      <c r="N754" s="29"/>
    </row>
    <row r="755" spans="1:14" ht="16.5" thickBot="1" x14ac:dyDescent="0.3">
      <c r="E755" s="32" t="s">
        <v>384</v>
      </c>
      <c r="F755" s="32" t="str">
        <f>IMSUM(E754:F754)</f>
        <v>13025</v>
      </c>
      <c r="H755" s="3"/>
      <c r="I755" s="31" t="s">
        <v>403</v>
      </c>
      <c r="J755" s="61" t="str">
        <f>B754</f>
        <v>13025</v>
      </c>
      <c r="K755" s="22"/>
      <c r="L755" s="22"/>
    </row>
    <row r="756" spans="1:14" ht="16.5" thickTop="1" x14ac:dyDescent="0.25">
      <c r="E756" s="56" t="s">
        <v>409</v>
      </c>
      <c r="F756" s="32">
        <f>L752</f>
        <v>13023</v>
      </c>
      <c r="H756" s="3"/>
      <c r="I756" s="31" t="s">
        <v>399</v>
      </c>
      <c r="J756" s="33" t="str">
        <f>IMSUM(J754,J755)</f>
        <v>26090.2</v>
      </c>
      <c r="K756" s="34" t="s">
        <v>407</v>
      </c>
      <c r="L756" s="35">
        <f>SUM(J752,K752)</f>
        <v>5587.88</v>
      </c>
    </row>
    <row r="757" spans="1:14" ht="15.75" thickBot="1" x14ac:dyDescent="0.3">
      <c r="E757" s="2"/>
      <c r="F757" s="2"/>
      <c r="H757" s="3"/>
      <c r="I757" s="54" t="s">
        <v>404</v>
      </c>
      <c r="J757" s="36"/>
      <c r="K757" s="37" t="s">
        <v>385</v>
      </c>
      <c r="L757" s="38" t="s">
        <v>402</v>
      </c>
    </row>
    <row r="758" spans="1:14" ht="16.5" thickTop="1" thickBot="1" x14ac:dyDescent="0.3">
      <c r="E758" s="2"/>
      <c r="F758" s="2"/>
      <c r="H758" s="3"/>
      <c r="I758" s="2"/>
      <c r="J758" s="2"/>
      <c r="K758" s="22"/>
      <c r="L758" s="22"/>
    </row>
    <row r="759" spans="1:14" ht="15.75" thickTop="1" x14ac:dyDescent="0.25">
      <c r="B759" t="s">
        <v>386</v>
      </c>
      <c r="E759" s="2"/>
      <c r="F759" s="2"/>
      <c r="H759" s="3"/>
      <c r="I759" s="2"/>
      <c r="J759" s="2" t="s">
        <v>387</v>
      </c>
      <c r="K759" s="39" t="s">
        <v>388</v>
      </c>
      <c r="L759" s="40">
        <f xml:space="preserve"> PRODUCT(L756/J756)</f>
        <v>0.21417543752060161</v>
      </c>
    </row>
    <row r="760" spans="1:14" ht="15.75" x14ac:dyDescent="0.25">
      <c r="B760" t="s">
        <v>389</v>
      </c>
      <c r="E760" s="2"/>
      <c r="F760" s="2"/>
      <c r="H760" s="3"/>
      <c r="I760" s="2"/>
      <c r="J760" s="2" t="s">
        <v>411</v>
      </c>
      <c r="K760" s="41" t="s">
        <v>390</v>
      </c>
      <c r="L760" s="42">
        <f>PRODUCT(K752/J754)</f>
        <v>0.18237684842176161</v>
      </c>
      <c r="M760" s="43" t="s">
        <v>391</v>
      </c>
    </row>
    <row r="761" spans="1:14" ht="15.75" thickBot="1" x14ac:dyDescent="0.3">
      <c r="B761" t="s">
        <v>392</v>
      </c>
      <c r="E761" s="2"/>
      <c r="F761" s="2"/>
      <c r="H761" s="3"/>
      <c r="I761" s="2"/>
      <c r="J761" s="2" t="s">
        <v>412</v>
      </c>
      <c r="K761" s="58" t="s">
        <v>393</v>
      </c>
      <c r="L761" s="44">
        <f>SUM(K766/K763)</f>
        <v>0.24610995930277202</v>
      </c>
    </row>
    <row r="762" spans="1:14" ht="16.5" thickTop="1" thickBot="1" x14ac:dyDescent="0.3">
      <c r="E762" s="2"/>
      <c r="F762" s="2"/>
      <c r="H762" s="3"/>
      <c r="I762" s="2"/>
      <c r="J762" s="2"/>
      <c r="K762" s="22"/>
      <c r="L762" s="22"/>
    </row>
    <row r="763" spans="1:14" ht="15.75" thickTop="1" x14ac:dyDescent="0.25">
      <c r="E763" s="2"/>
      <c r="F763" s="2"/>
      <c r="H763" s="3"/>
      <c r="I763" s="45" t="s">
        <v>394</v>
      </c>
      <c r="J763" s="2"/>
      <c r="K763" s="46">
        <f>L752</f>
        <v>13023</v>
      </c>
      <c r="L763" s="47"/>
    </row>
    <row r="764" spans="1:14" ht="15.75" x14ac:dyDescent="0.25">
      <c r="E764" s="2"/>
      <c r="F764" s="2"/>
      <c r="H764" s="3"/>
      <c r="I764" s="12" t="s">
        <v>395</v>
      </c>
      <c r="J764" s="2"/>
      <c r="K764" s="48">
        <f>M752</f>
        <v>1627.16</v>
      </c>
      <c r="L764" s="49">
        <f>PRODUCT(K764/K763)</f>
        <v>0.1249450971358366</v>
      </c>
      <c r="M764" s="43" t="s">
        <v>391</v>
      </c>
    </row>
    <row r="765" spans="1:14" x14ac:dyDescent="0.25">
      <c r="E765" s="2"/>
      <c r="F765" s="2"/>
      <c r="H765" s="3"/>
      <c r="I765" s="30" t="s">
        <v>396</v>
      </c>
      <c r="J765" s="2"/>
      <c r="K765" s="60" t="str">
        <f>IMSUB(J752,M752)</f>
        <v>1577.93</v>
      </c>
      <c r="L765" s="57">
        <f>PRODUCT(K765/K763)</f>
        <v>0.12116486216693542</v>
      </c>
    </row>
    <row r="766" spans="1:14" ht="15.75" thickBot="1" x14ac:dyDescent="0.3">
      <c r="B766" s="50" t="s">
        <v>398</v>
      </c>
      <c r="C766" s="50"/>
      <c r="E766" s="2"/>
      <c r="F766" s="2"/>
      <c r="H766" s="3"/>
      <c r="I766" s="12" t="s">
        <v>397</v>
      </c>
      <c r="J766" s="2"/>
      <c r="K766" s="59">
        <f>J752</f>
        <v>3205.09</v>
      </c>
      <c r="L766" s="51">
        <f>SUM(K766/K763)</f>
        <v>0.24610995930277202</v>
      </c>
    </row>
    <row r="767" spans="1:14" ht="15.75" thickTop="1" x14ac:dyDescent="0.25">
      <c r="B767" s="50" t="s">
        <v>408</v>
      </c>
      <c r="E767" s="2"/>
      <c r="F767" s="2"/>
      <c r="H767" s="3"/>
      <c r="I767" s="2"/>
      <c r="J767" s="2"/>
      <c r="K767" s="22"/>
      <c r="L767" s="22"/>
    </row>
    <row r="768" spans="1:14" x14ac:dyDescent="0.25">
      <c r="J768" s="2"/>
      <c r="K768" s="52"/>
      <c r="L768" s="22"/>
    </row>
    <row r="769" spans="9:12" x14ac:dyDescent="0.25">
      <c r="J769" s="2"/>
      <c r="K769" s="52"/>
      <c r="L769" s="22"/>
    </row>
    <row r="770" spans="9:12" x14ac:dyDescent="0.25">
      <c r="I770" s="2"/>
    </row>
    <row r="771" spans="9:12" x14ac:dyDescent="0.25">
      <c r="I771" s="2"/>
    </row>
    <row r="772" spans="9:12" x14ac:dyDescent="0.25">
      <c r="I772" s="2"/>
    </row>
    <row r="773" spans="9:12" x14ac:dyDescent="0.25">
      <c r="I773" s="2"/>
    </row>
    <row r="774" spans="9:12" x14ac:dyDescent="0.25">
      <c r="I774" s="3"/>
    </row>
    <row r="775" spans="9:12" x14ac:dyDescent="0.25">
      <c r="I775" s="2"/>
    </row>
    <row r="776" spans="9:12" x14ac:dyDescent="0.25">
      <c r="I776" s="2"/>
    </row>
    <row r="778" spans="9:12" x14ac:dyDescent="0.25">
      <c r="I778" s="3"/>
    </row>
    <row r="779" spans="9:12" x14ac:dyDescent="0.25">
      <c r="I779" s="2"/>
    </row>
    <row r="780" spans="9:12" x14ac:dyDescent="0.25">
      <c r="I780" s="17"/>
    </row>
    <row r="781" spans="9:12" x14ac:dyDescent="0.25">
      <c r="I781" s="2"/>
    </row>
    <row r="782" spans="9:12" x14ac:dyDescent="0.25">
      <c r="I782" s="2"/>
    </row>
    <row r="783" spans="9:12" x14ac:dyDescent="0.25">
      <c r="I783" s="2"/>
    </row>
    <row r="784" spans="9:12" x14ac:dyDescent="0.25">
      <c r="I784" s="2"/>
    </row>
    <row r="785" spans="9:9" x14ac:dyDescent="0.25">
      <c r="I785" s="2"/>
    </row>
    <row r="786" spans="9:9" x14ac:dyDescent="0.25">
      <c r="I786" s="2"/>
    </row>
  </sheetData>
  <pageMargins left="0.25" right="0.25" top="0.75" bottom="0.5" header="0.3" footer="0"/>
  <pageSetup scale="81" fitToHeight="0" orientation="landscape" r:id="rId1"/>
  <headerFooter>
    <oddHeader xml:space="preserve">&amp;L&amp;"-,Bold"&amp;12January 2025&amp;C&amp;"-,Bold"&amp;12&amp;F&amp;R&amp;"-,Bold"Mt Sinai, NY      &amp;P   </oddHeader>
    <oddFooter>&amp;CPrepared by TGK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 (2)</vt:lpstr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TGK</dc:creator>
  <cp:lastModifiedBy>TGK</cp:lastModifiedBy>
  <cp:lastPrinted>2025-01-02T22:33:11Z</cp:lastPrinted>
  <dcterms:created xsi:type="dcterms:W3CDTF">2023-01-21T01:17:07Z</dcterms:created>
  <dcterms:modified xsi:type="dcterms:W3CDTF">2025-01-02T22:35:53Z</dcterms:modified>
</cp:coreProperties>
</file>